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md1fs01\S260\S260中国本部\中国-R1支援拠点S課☆\08 ジェグテック\⑤支援機関・企業連携\⑨大阪万博特設ページ（局連携）\メルマガ\"/>
    </mc:Choice>
  </mc:AlternateContent>
  <xr:revisionPtr revIDLastSave="0" documentId="13_ncr:1_{0C4047D6-AE87-4CC6-BB76-E770A0E90DD9}" xr6:coauthVersionLast="47" xr6:coauthVersionMax="47" xr10:uidLastSave="{00000000-0000-0000-0000-000000000000}"/>
  <bookViews>
    <workbookView xWindow="28680" yWindow="-120" windowWidth="29040" windowHeight="15720" tabRatio="806" xr2:uid="{C51DC8DB-08BB-4596-9E7C-16FADC8A418D}"/>
  </bookViews>
  <sheets>
    <sheet name="申請書" sheetId="10" r:id="rId1"/>
    <sheet name="業種コード" sheetId="6" r:id="rId2"/>
  </sheets>
  <definedNames>
    <definedName name="_xlnm.Print_Area" localSheetId="0">申請書!$B$1:$AA$84</definedName>
    <definedName name="その他">#REF!</definedName>
    <definedName name="昆成酒">#REF!</definedName>
    <definedName name="蒸留酒">#REF!</definedName>
    <definedName name="醸造酒">#REF!</definedName>
    <definedName name="大分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79" i="10" l="1"/>
  <c r="AD21" i="10"/>
  <c r="AD25" i="10"/>
  <c r="AD23" i="10"/>
  <c r="AK20" i="10"/>
  <c r="AD19" i="10"/>
  <c r="AD64" i="10" l="1"/>
  <c r="AD67" i="10"/>
  <c r="AD65" i="10"/>
  <c r="AE62" i="10"/>
  <c r="AD62" i="10"/>
  <c r="AC62" i="10"/>
  <c r="AE61" i="10"/>
  <c r="AD61" i="10"/>
  <c r="AC61" i="10"/>
  <c r="AE60" i="10"/>
  <c r="AD60" i="10"/>
  <c r="AC60" i="10"/>
  <c r="AE59" i="10"/>
  <c r="AD59" i="10"/>
  <c r="AC59" i="10"/>
  <c r="AE58" i="10"/>
  <c r="AD58" i="10"/>
  <c r="AC58" i="10"/>
  <c r="AC57" i="10"/>
  <c r="AD56" i="10"/>
  <c r="AC56" i="10"/>
  <c r="AD55" i="10"/>
  <c r="AC55" i="10"/>
  <c r="AD66" i="10"/>
  <c r="AD68" i="10"/>
  <c r="AD54" i="10"/>
  <c r="AD53" i="10"/>
  <c r="AD52" i="10"/>
  <c r="AD50" i="10"/>
  <c r="AD45" i="10"/>
  <c r="AD44" i="10"/>
  <c r="AD43" i="10"/>
  <c r="AD42" i="10"/>
  <c r="AD41" i="10"/>
  <c r="AC41" i="10"/>
  <c r="AD40" i="10"/>
  <c r="AC40" i="10"/>
  <c r="AD39" i="10"/>
  <c r="AC39" i="10"/>
  <c r="AD38" i="10"/>
  <c r="AC38" i="10"/>
  <c r="AF37" i="10"/>
  <c r="AE37" i="10"/>
  <c r="AD37" i="10"/>
  <c r="AD33" i="10"/>
  <c r="AD32" i="10"/>
  <c r="AD28" i="10"/>
  <c r="AD27" i="10"/>
  <c r="AD26" i="10"/>
  <c r="AD24" i="10"/>
  <c r="AD22" i="10"/>
  <c r="AD20" i="10"/>
  <c r="AE19" i="10" l="1"/>
  <c r="AC19" i="10"/>
  <c r="AC17" i="10"/>
  <c r="AD18" i="10"/>
  <c r="AC18" i="10"/>
  <c r="AE17" i="10"/>
  <c r="AD17" i="10"/>
  <c r="AD15" i="10"/>
  <c r="AD14" i="10"/>
  <c r="AD13" i="10"/>
  <c r="AD12" i="10"/>
  <c r="AD9" i="10"/>
  <c r="AD8" i="10"/>
  <c r="AD4" i="10"/>
  <c r="AK41" i="10" l="1"/>
  <c r="AK54" i="10"/>
  <c r="AK19" i="10"/>
  <c r="AK66" i="10"/>
  <c r="AK68" i="10"/>
  <c r="AK64" i="10"/>
  <c r="AK53" i="10"/>
  <c r="AK49" i="10"/>
  <c r="AK52" i="10"/>
  <c r="AK33" i="10"/>
  <c r="AK31" i="10"/>
  <c r="AK30" i="10"/>
  <c r="AK29" i="10"/>
  <c r="AK28" i="10"/>
  <c r="AK27" i="10"/>
  <c r="AK26" i="10"/>
  <c r="AK24" i="10"/>
  <c r="AK22" i="10"/>
  <c r="AK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AL19" authorId="0" shapeId="0" xr:uid="{AE707BE3-CB57-428D-8D89-D656AB9A5EE2}">
      <text>
        <r>
          <rPr>
            <b/>
            <sz val="9"/>
            <color indexed="81"/>
            <rFont val="MS P ゴシック"/>
            <family val="3"/>
            <charset val="128"/>
          </rPr>
          <t>その他に記載されてる場合は英訳</t>
        </r>
      </text>
    </comment>
    <comment ref="AL27" authorId="0" shapeId="0" xr:uid="{DE7B991D-A1DA-4E0B-BEB6-0CE13F1E0B4A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特に展開したい国に記載されてる場合は英訳</t>
        </r>
      </text>
    </comment>
    <comment ref="AL28" authorId="0" shapeId="0" xr:uid="{8EFEDD59-5277-4707-90EE-2AD2F5924831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特に展開したい国に記載されてる場合は英訳</t>
        </r>
      </text>
    </comment>
    <comment ref="AL29" authorId="0" shapeId="0" xr:uid="{56B6B16A-D757-44B6-9BA1-4881C9024D99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特に展開したい国に記載されてる場合は英訳</t>
        </r>
      </text>
    </comment>
    <comment ref="AL30" authorId="0" shapeId="0" xr:uid="{ED069DE4-E261-4EEA-8E85-3E6AEAA52AD2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特に展開したい国に記載されてる場合は英訳</t>
        </r>
      </text>
    </comment>
    <comment ref="AL31" authorId="0" shapeId="0" xr:uid="{F823B924-FBEB-4C1D-BD1A-2D5E7BB234BC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特に展開したい国に記載されてる場合は英訳</t>
        </r>
      </text>
    </comment>
    <comment ref="AL41" authorId="0" shapeId="0" xr:uid="{0F7A4AB4-3794-46C7-A285-03C538B2C76A}">
      <text>
        <r>
          <rPr>
            <b/>
            <sz val="9"/>
            <color indexed="81"/>
            <rFont val="MS P ゴシック"/>
            <family val="3"/>
            <charset val="128"/>
          </rPr>
          <t>その他に記載されてる場合は英訳</t>
        </r>
      </text>
    </comment>
  </commentList>
</comments>
</file>

<file path=xl/sharedStrings.xml><?xml version="1.0" encoding="utf-8"?>
<sst xmlns="http://schemas.openxmlformats.org/spreadsheetml/2006/main" count="317" uniqueCount="281">
  <si>
    <t>企業名（日本語）</t>
    <rPh sb="0" eb="2">
      <t>キギョウ</t>
    </rPh>
    <rPh sb="2" eb="3">
      <t>メイ</t>
    </rPh>
    <rPh sb="4" eb="7">
      <t>ニホンゴ</t>
    </rPh>
    <phoneticPr fontId="2"/>
  </si>
  <si>
    <t>企業名（ふりがな）</t>
    <phoneticPr fontId="2"/>
  </si>
  <si>
    <t>企業名（英語）</t>
    <phoneticPr fontId="2"/>
  </si>
  <si>
    <t>郵便番号</t>
    <rPh sb="0" eb="4">
      <t>ユウビンバンゴウ</t>
    </rPh>
    <phoneticPr fontId="2"/>
  </si>
  <si>
    <t>本社住所（日本語）</t>
    <rPh sb="0" eb="2">
      <t>ホンシャ</t>
    </rPh>
    <rPh sb="5" eb="8">
      <t>ニホンゴ</t>
    </rPh>
    <phoneticPr fontId="2"/>
  </si>
  <si>
    <t>本社住所（英語）</t>
    <rPh sb="0" eb="2">
      <t>ホンシャ</t>
    </rPh>
    <rPh sb="5" eb="7">
      <t>エイゴ</t>
    </rPh>
    <phoneticPr fontId="2"/>
  </si>
  <si>
    <t>法人電話番号</t>
    <rPh sb="0" eb="2">
      <t>ホウジン</t>
    </rPh>
    <rPh sb="2" eb="6">
      <t>デンワバンゴウ</t>
    </rPh>
    <phoneticPr fontId="2"/>
  </si>
  <si>
    <t>業種（選択）</t>
    <rPh sb="0" eb="2">
      <t>ギョウシュ</t>
    </rPh>
    <rPh sb="3" eb="5">
      <t>センタク</t>
    </rPh>
    <phoneticPr fontId="2"/>
  </si>
  <si>
    <t>資本金（千円）</t>
    <rPh sb="0" eb="3">
      <t>シホンキン</t>
    </rPh>
    <phoneticPr fontId="2"/>
  </si>
  <si>
    <t>従業員数（人）</t>
    <rPh sb="0" eb="3">
      <t>ジュウギョウイン</t>
    </rPh>
    <rPh sb="3" eb="4">
      <t>スウ</t>
    </rPh>
    <phoneticPr fontId="2"/>
  </si>
  <si>
    <t>HP　URL　（HPがない場合は「なし」と記載）</t>
    <rPh sb="13" eb="15">
      <t>バアイ</t>
    </rPh>
    <rPh sb="21" eb="23">
      <t>キサイ</t>
    </rPh>
    <phoneticPr fontId="2"/>
  </si>
  <si>
    <t>メディア掲載実績の有無</t>
    <rPh sb="4" eb="6">
      <t>ケイサイ</t>
    </rPh>
    <rPh sb="6" eb="8">
      <t>ジッセキ</t>
    </rPh>
    <rPh sb="9" eb="11">
      <t>ウム</t>
    </rPh>
    <phoneticPr fontId="2"/>
  </si>
  <si>
    <t>メディア名（URLは掲載不可）</t>
    <rPh sb="4" eb="5">
      <t>メイ</t>
    </rPh>
    <rPh sb="10" eb="12">
      <t>ケイサイ</t>
    </rPh>
    <rPh sb="12" eb="14">
      <t>フカ</t>
    </rPh>
    <phoneticPr fontId="2"/>
  </si>
  <si>
    <t>大手企業との取引・開発実績の有無</t>
    <rPh sb="0" eb="4">
      <t>オオテキギョウ</t>
    </rPh>
    <rPh sb="6" eb="8">
      <t>トリヒキ</t>
    </rPh>
    <rPh sb="9" eb="11">
      <t>カイハツ</t>
    </rPh>
    <rPh sb="11" eb="13">
      <t>ジッセキ</t>
    </rPh>
    <rPh sb="14" eb="16">
      <t>ウム</t>
    </rPh>
    <phoneticPr fontId="2"/>
  </si>
  <si>
    <t>取引・開発実績がある大手企業名
（公開してよいものを記載）</t>
    <rPh sb="0" eb="2">
      <t>トリヒキ</t>
    </rPh>
    <rPh sb="10" eb="12">
      <t>オオテ</t>
    </rPh>
    <rPh sb="12" eb="15">
      <t>キギョウメイ</t>
    </rPh>
    <rPh sb="17" eb="19">
      <t>コウカイ</t>
    </rPh>
    <rPh sb="26" eb="28">
      <t>キサイ</t>
    </rPh>
    <phoneticPr fontId="2"/>
  </si>
  <si>
    <t>知的財産（特許・実用新案等）の出願・取得の有無</t>
    <rPh sb="0" eb="2">
      <t>チテキ</t>
    </rPh>
    <rPh sb="2" eb="4">
      <t>ザイサン</t>
    </rPh>
    <rPh sb="5" eb="7">
      <t>トッキョ</t>
    </rPh>
    <rPh sb="8" eb="10">
      <t>ジツヨウ</t>
    </rPh>
    <rPh sb="10" eb="12">
      <t>シンアン</t>
    </rPh>
    <rPh sb="12" eb="13">
      <t>トウ</t>
    </rPh>
    <rPh sb="15" eb="17">
      <t>シュツガン</t>
    </rPh>
    <rPh sb="18" eb="20">
      <t>シュトク</t>
    </rPh>
    <rPh sb="21" eb="23">
      <t>ウム</t>
    </rPh>
    <phoneticPr fontId="2"/>
  </si>
  <si>
    <t>知的財産（特許・実用新案等）の出願・取得名</t>
    <rPh sb="0" eb="2">
      <t>チテキ</t>
    </rPh>
    <rPh sb="2" eb="4">
      <t>ザイサン</t>
    </rPh>
    <rPh sb="5" eb="7">
      <t>トッキョ</t>
    </rPh>
    <rPh sb="8" eb="10">
      <t>ジツヨウ</t>
    </rPh>
    <rPh sb="10" eb="12">
      <t>シンアン</t>
    </rPh>
    <rPh sb="12" eb="13">
      <t>トウ</t>
    </rPh>
    <rPh sb="15" eb="17">
      <t>シュツガン</t>
    </rPh>
    <rPh sb="18" eb="20">
      <t>シュトク</t>
    </rPh>
    <rPh sb="20" eb="21">
      <t>メイ</t>
    </rPh>
    <phoneticPr fontId="2"/>
  </si>
  <si>
    <t>証明・許認可取得の有無</t>
    <rPh sb="0" eb="2">
      <t>ショウメイ</t>
    </rPh>
    <rPh sb="3" eb="6">
      <t>キョニンカ</t>
    </rPh>
    <rPh sb="6" eb="8">
      <t>シュトク</t>
    </rPh>
    <rPh sb="9" eb="11">
      <t>ウム</t>
    </rPh>
    <phoneticPr fontId="2"/>
  </si>
  <si>
    <t>証明・許認可、認証取得名</t>
    <rPh sb="0" eb="2">
      <t>ショウメイ</t>
    </rPh>
    <rPh sb="7" eb="9">
      <t>ニンショウ</t>
    </rPh>
    <rPh sb="11" eb="12">
      <t>メイ</t>
    </rPh>
    <phoneticPr fontId="2"/>
  </si>
  <si>
    <t>海外企業との取引・開発実績の有無</t>
    <rPh sb="0" eb="2">
      <t>カイガイ</t>
    </rPh>
    <rPh sb="2" eb="4">
      <t>キギョウ</t>
    </rPh>
    <rPh sb="6" eb="8">
      <t>トリヒキ</t>
    </rPh>
    <rPh sb="9" eb="11">
      <t>カイハツ</t>
    </rPh>
    <rPh sb="11" eb="13">
      <t>ジッセキ</t>
    </rPh>
    <rPh sb="14" eb="16">
      <t>ウム</t>
    </rPh>
    <phoneticPr fontId="2"/>
  </si>
  <si>
    <t>取引・開発実績がある海外企業名
（公開してよいものを記載）</t>
    <rPh sb="0" eb="2">
      <t>トリヒキ</t>
    </rPh>
    <rPh sb="3" eb="5">
      <t>カイハツ</t>
    </rPh>
    <rPh sb="5" eb="7">
      <t>ジッセキ</t>
    </rPh>
    <rPh sb="10" eb="12">
      <t>カイガイ</t>
    </rPh>
    <rPh sb="12" eb="15">
      <t>キギョウメイ</t>
    </rPh>
    <rPh sb="17" eb="19">
      <t>コウカイ</t>
    </rPh>
    <rPh sb="26" eb="28">
      <t>キサイ</t>
    </rPh>
    <phoneticPr fontId="2"/>
  </si>
  <si>
    <t>海外展開を希望エリア　（複数選択可）</t>
    <phoneticPr fontId="2"/>
  </si>
  <si>
    <t>海外拠点の有無</t>
    <rPh sb="0" eb="2">
      <t>カイガイ</t>
    </rPh>
    <rPh sb="2" eb="4">
      <t>キョテン</t>
    </rPh>
    <rPh sb="5" eb="7">
      <t>ウム</t>
    </rPh>
    <phoneticPr fontId="2"/>
  </si>
  <si>
    <t>海外拠点がある国・都市名</t>
    <rPh sb="0" eb="2">
      <t>カイガイ</t>
    </rPh>
    <rPh sb="2" eb="4">
      <t>キョテン</t>
    </rPh>
    <rPh sb="7" eb="8">
      <t>クニ</t>
    </rPh>
    <rPh sb="9" eb="12">
      <t>トシメイ</t>
    </rPh>
    <phoneticPr fontId="2"/>
  </si>
  <si>
    <t>海外展開実績の有無（非公開情報）</t>
    <rPh sb="0" eb="2">
      <t>カイガイ</t>
    </rPh>
    <rPh sb="2" eb="4">
      <t>テンカイ</t>
    </rPh>
    <rPh sb="4" eb="6">
      <t>ジッセキ</t>
    </rPh>
    <rPh sb="7" eb="9">
      <t>ウム</t>
    </rPh>
    <rPh sb="10" eb="13">
      <t>ヒコウカイ</t>
    </rPh>
    <rPh sb="13" eb="15">
      <t>ジョウホウ</t>
    </rPh>
    <phoneticPr fontId="2"/>
  </si>
  <si>
    <t>英語での対応（非公開情報）</t>
    <rPh sb="0" eb="2">
      <t>エイゴ</t>
    </rPh>
    <rPh sb="4" eb="6">
      <t>タイオウ</t>
    </rPh>
    <rPh sb="7" eb="10">
      <t>ヒコウカイ</t>
    </rPh>
    <rPh sb="10" eb="12">
      <t>ジョウホウ</t>
    </rPh>
    <phoneticPr fontId="2"/>
  </si>
  <si>
    <t>海外取引、海外展開の意向（非公開情報）</t>
    <rPh sb="0" eb="2">
      <t>カイガイ</t>
    </rPh>
    <rPh sb="2" eb="4">
      <t>トリヒキ</t>
    </rPh>
    <rPh sb="5" eb="7">
      <t>カイガイ</t>
    </rPh>
    <rPh sb="7" eb="9">
      <t>テンカイ</t>
    </rPh>
    <rPh sb="10" eb="12">
      <t>イコウ</t>
    </rPh>
    <phoneticPr fontId="2"/>
  </si>
  <si>
    <t>中小機構の支援制度利用の有無</t>
    <rPh sb="0" eb="2">
      <t>チュウショウ</t>
    </rPh>
    <rPh sb="2" eb="4">
      <t>キコウ</t>
    </rPh>
    <rPh sb="5" eb="7">
      <t>シエン</t>
    </rPh>
    <rPh sb="7" eb="9">
      <t>セイド</t>
    </rPh>
    <rPh sb="9" eb="11">
      <t>リヨウ</t>
    </rPh>
    <rPh sb="12" eb="14">
      <t>ウム</t>
    </rPh>
    <phoneticPr fontId="2"/>
  </si>
  <si>
    <t>紹介機関名の有無</t>
    <rPh sb="0" eb="2">
      <t>ショウカイ</t>
    </rPh>
    <rPh sb="2" eb="4">
      <t>キカン</t>
    </rPh>
    <rPh sb="4" eb="5">
      <t>メイ</t>
    </rPh>
    <rPh sb="6" eb="8">
      <t>ウム</t>
    </rPh>
    <phoneticPr fontId="2"/>
  </si>
  <si>
    <t>紹介機関名（複数名ある場合は複数をご記載ください）</t>
    <rPh sb="0" eb="2">
      <t>ショウカイ</t>
    </rPh>
    <rPh sb="2" eb="4">
      <t>キカン</t>
    </rPh>
    <rPh sb="4" eb="5">
      <t>メイ</t>
    </rPh>
    <rPh sb="6" eb="8">
      <t>フクスウ</t>
    </rPh>
    <rPh sb="8" eb="9">
      <t>メイ</t>
    </rPh>
    <rPh sb="11" eb="13">
      <t>バアイ</t>
    </rPh>
    <rPh sb="14" eb="16">
      <t>フクスウ</t>
    </rPh>
    <rPh sb="18" eb="20">
      <t>キサイ</t>
    </rPh>
    <phoneticPr fontId="2"/>
  </si>
  <si>
    <t>代表者名（日本語）</t>
    <rPh sb="0" eb="3">
      <t>ダイヒョウシャ</t>
    </rPh>
    <rPh sb="3" eb="4">
      <t>メイ</t>
    </rPh>
    <rPh sb="5" eb="8">
      <t>ニホンゴ</t>
    </rPh>
    <phoneticPr fontId="2"/>
  </si>
  <si>
    <t>代表者名（ふりがな）</t>
    <rPh sb="0" eb="3">
      <t>ダイヒョウシャ</t>
    </rPh>
    <phoneticPr fontId="2"/>
  </si>
  <si>
    <t>代表者名（英語）</t>
    <rPh sb="0" eb="3">
      <t>ダイヒョウシャ</t>
    </rPh>
    <phoneticPr fontId="2"/>
  </si>
  <si>
    <t>代表者役職</t>
    <rPh sb="0" eb="3">
      <t>ダイヒョウシャ</t>
    </rPh>
    <rPh sb="3" eb="5">
      <t>ヤクショク</t>
    </rPh>
    <phoneticPr fontId="2"/>
  </si>
  <si>
    <t>ターゲット顧客（非公開情報）</t>
    <rPh sb="5" eb="7">
      <t>コキャク</t>
    </rPh>
    <rPh sb="8" eb="11">
      <t>ヒコウカイ</t>
    </rPh>
    <rPh sb="11" eb="13">
      <t>ジョウホウ</t>
    </rPh>
    <phoneticPr fontId="2"/>
  </si>
  <si>
    <t>ご担当者名（日本語）</t>
    <rPh sb="1" eb="4">
      <t>タントウシャ</t>
    </rPh>
    <rPh sb="4" eb="5">
      <t>メイ</t>
    </rPh>
    <rPh sb="6" eb="9">
      <t>ニホンゴ</t>
    </rPh>
    <phoneticPr fontId="2"/>
  </si>
  <si>
    <t>ご担当者名（ふりがな）</t>
    <rPh sb="1" eb="4">
      <t>タントウシャ</t>
    </rPh>
    <rPh sb="4" eb="5">
      <t>メイ</t>
    </rPh>
    <phoneticPr fontId="2"/>
  </si>
  <si>
    <t>メールアドレス</t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</si>
  <si>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</si>
  <si>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</si>
  <si>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担当者所在地</t>
    <rPh sb="0" eb="3">
      <t>タントウシャ</t>
    </rPh>
    <rPh sb="3" eb="6">
      <t>ショザイチ</t>
    </rPh>
    <phoneticPr fontId="2"/>
  </si>
  <si>
    <t>連絡用電話番号</t>
    <rPh sb="0" eb="3">
      <t>レンラクヨウ</t>
    </rPh>
    <rPh sb="3" eb="7">
      <t>デンワバンゴウ</t>
    </rPh>
    <phoneticPr fontId="2"/>
  </si>
  <si>
    <t>J-Startup選定企業</t>
    <phoneticPr fontId="2"/>
  </si>
  <si>
    <t>はばたく中小企業300社選定企業</t>
    <phoneticPr fontId="2"/>
  </si>
  <si>
    <t>小規模事業者300社選定企業</t>
    <phoneticPr fontId="2"/>
  </si>
  <si>
    <t>該当なし</t>
    <phoneticPr fontId="2"/>
  </si>
  <si>
    <t>あり</t>
    <phoneticPr fontId="2"/>
  </si>
  <si>
    <t>なし</t>
    <phoneticPr fontId="2"/>
  </si>
  <si>
    <t>対応可</t>
    <phoneticPr fontId="2"/>
  </si>
  <si>
    <t>一部可</t>
    <phoneticPr fontId="2"/>
  </si>
  <si>
    <t>対応不可</t>
    <phoneticPr fontId="2"/>
  </si>
  <si>
    <t>検討中</t>
    <rPh sb="0" eb="3">
      <t>ケントウチュウ</t>
    </rPh>
    <phoneticPr fontId="2"/>
  </si>
  <si>
    <t>脱炭素</t>
    <phoneticPr fontId="2"/>
  </si>
  <si>
    <t>リサイクル</t>
    <phoneticPr fontId="2"/>
  </si>
  <si>
    <t>AI</t>
    <phoneticPr fontId="2"/>
  </si>
  <si>
    <t>IＴ・情報通信</t>
    <phoneticPr fontId="2"/>
  </si>
  <si>
    <t>エネルギー</t>
    <phoneticPr fontId="2"/>
  </si>
  <si>
    <t>環境</t>
    <phoneticPr fontId="2"/>
  </si>
  <si>
    <t>ヘルスケア</t>
    <phoneticPr fontId="2"/>
  </si>
  <si>
    <t>モビリティ</t>
    <phoneticPr fontId="2"/>
  </si>
  <si>
    <t>ロボット</t>
  </si>
  <si>
    <t>電子機器・半導体</t>
    <phoneticPr fontId="2"/>
  </si>
  <si>
    <t>バイオ</t>
    <phoneticPr fontId="2"/>
  </si>
  <si>
    <t>食品</t>
    <phoneticPr fontId="2"/>
  </si>
  <si>
    <t>農業</t>
    <phoneticPr fontId="2"/>
  </si>
  <si>
    <t>教育</t>
    <phoneticPr fontId="2"/>
  </si>
  <si>
    <t>サービス</t>
    <phoneticPr fontId="2"/>
  </si>
  <si>
    <t>登録済み</t>
    <phoneticPr fontId="2"/>
  </si>
  <si>
    <t>未登録</t>
    <phoneticPr fontId="2"/>
  </si>
  <si>
    <t>不明</t>
    <phoneticPr fontId="2"/>
  </si>
  <si>
    <t>はい</t>
    <phoneticPr fontId="2"/>
  </si>
  <si>
    <t>いいえ(掲載にはジェグテックへの登録が必須となります)</t>
    <phoneticPr fontId="2"/>
  </si>
  <si>
    <t>企業概要</t>
    <phoneticPr fontId="2"/>
  </si>
  <si>
    <t>代表者情報</t>
    <phoneticPr fontId="2"/>
  </si>
  <si>
    <t>担当者情報
（非公開情報）</t>
    <phoneticPr fontId="2"/>
  </si>
  <si>
    <t>ジェグテック登録
について
（非公開情報）</t>
    <phoneticPr fontId="2"/>
  </si>
  <si>
    <t>※ジェグテックの利用規約（https://jgoodtech.smrj.go.jp/pub/ja/terms/）に同意し、ジェグテックに申し込みます。</t>
    <phoneticPr fontId="2"/>
  </si>
  <si>
    <t>※ジェグテックの会員登録には審査がございます。</t>
    <phoneticPr fontId="2"/>
  </si>
  <si>
    <t>テキストはグレーの部分に記入</t>
    <phoneticPr fontId="2"/>
  </si>
  <si>
    <t xml:space="preserve">グローバルニッチトップ 企業 </t>
    <phoneticPr fontId="2"/>
  </si>
  <si>
    <t>地域未来牽引企業　</t>
    <phoneticPr fontId="2"/>
  </si>
  <si>
    <t>地域未来牽引企業、はばたく中小企業・小規模事業者300社選定企業、J-Startupなど国等の選定について（複数選択可）</t>
    <rPh sb="44" eb="45">
      <t>クニ</t>
    </rPh>
    <rPh sb="45" eb="46">
      <t>トウ</t>
    </rPh>
    <rPh sb="47" eb="49">
      <t>センテイ</t>
    </rPh>
    <rPh sb="54" eb="59">
      <t>フクスウセンタクカ</t>
    </rPh>
    <phoneticPr fontId="2"/>
  </si>
  <si>
    <t>利用したことがある中小機構支援制度名（非公開情報）</t>
    <rPh sb="0" eb="2">
      <t>リヨウ</t>
    </rPh>
    <rPh sb="9" eb="11">
      <t>チュウショウ</t>
    </rPh>
    <rPh sb="11" eb="13">
      <t>キコウ</t>
    </rPh>
    <rPh sb="13" eb="15">
      <t>シエン</t>
    </rPh>
    <rPh sb="15" eb="17">
      <t>セイド</t>
    </rPh>
    <rPh sb="17" eb="18">
      <t>メイ</t>
    </rPh>
    <rPh sb="19" eb="22">
      <t>ヒコウカイ</t>
    </rPh>
    <rPh sb="22" eb="24">
      <t>ジョウホウ</t>
    </rPh>
    <phoneticPr fontId="2"/>
  </si>
  <si>
    <t>製品・サービス名</t>
    <rPh sb="0" eb="2">
      <t>セイヒン</t>
    </rPh>
    <rPh sb="7" eb="8">
      <t>メイ</t>
    </rPh>
    <phoneticPr fontId="2"/>
  </si>
  <si>
    <t>製品・サービス名（英語名）</t>
    <phoneticPr fontId="2"/>
  </si>
  <si>
    <t>製品やサービスのキャッチフレーズ（10字以上40字以下、体言止めで記入、キャッチフレーズ内に句読点を含めない）</t>
    <phoneticPr fontId="2"/>
  </si>
  <si>
    <t>製品やサービスの特長（150字以上200字以下）
※訴求したいベネフィットや機能、他社との違い等</t>
    <phoneticPr fontId="2"/>
  </si>
  <si>
    <t>製品やサービスが何に貢献できるか、どのような課題が解決できるか（150文字以上200字以下）</t>
    <rPh sb="0" eb="2">
      <t>セイヒン</t>
    </rPh>
    <rPh sb="8" eb="9">
      <t>ナニ</t>
    </rPh>
    <rPh sb="10" eb="12">
      <t>コウケン</t>
    </rPh>
    <rPh sb="22" eb="24">
      <t>カダイ</t>
    </rPh>
    <rPh sb="25" eb="27">
      <t>カイケツ</t>
    </rPh>
    <rPh sb="35" eb="37">
      <t>モジ</t>
    </rPh>
    <rPh sb="37" eb="39">
      <t>イジョウ</t>
    </rPh>
    <rPh sb="42" eb="43">
      <t>ジ</t>
    </rPh>
    <rPh sb="43" eb="45">
      <t>イカ</t>
    </rPh>
    <phoneticPr fontId="2"/>
  </si>
  <si>
    <t>該当するカテゴリにチェックしてください</t>
    <phoneticPr fontId="2"/>
  </si>
  <si>
    <t>再生エネルギー、水素社会</t>
    <phoneticPr fontId="2"/>
  </si>
  <si>
    <t>フードロス、フードテック、スマート農業</t>
    <phoneticPr fontId="2"/>
  </si>
  <si>
    <t>防災・復興対策</t>
    <phoneticPr fontId="2"/>
  </si>
  <si>
    <t>宇宙、ロボット、EV、燃料電池自動車、自動運転</t>
    <phoneticPr fontId="2"/>
  </si>
  <si>
    <t>どの様な分野に製品を活用していきたいか（複数選択可）</t>
    <phoneticPr fontId="2"/>
  </si>
  <si>
    <t>FDA、CEマーク認証等の取得状況について
（ 証明・許認可取得 / 輸出許可・承認　等）</t>
    <phoneticPr fontId="2"/>
  </si>
  <si>
    <t>製品情報</t>
    <phoneticPr fontId="2"/>
  </si>
  <si>
    <t>※特設サイトへの掲載を保証するものではありません。</t>
    <phoneticPr fontId="2"/>
  </si>
  <si>
    <t>年間売上高（千円）　＊任意</t>
    <rPh sb="0" eb="2">
      <t>ネンカン</t>
    </rPh>
    <rPh sb="2" eb="5">
      <t>ウリアゲダカ</t>
    </rPh>
    <rPh sb="6" eb="8">
      <t>センエン</t>
    </rPh>
    <rPh sb="11" eb="13">
      <t>ニンイ</t>
    </rPh>
    <phoneticPr fontId="2"/>
  </si>
  <si>
    <t>表彰実績　＊任意</t>
    <rPh sb="0" eb="4">
      <t>ヒョウショウジッセキ</t>
    </rPh>
    <phoneticPr fontId="2"/>
  </si>
  <si>
    <t>分類不能の産業</t>
  </si>
  <si>
    <t>地方公務</t>
  </si>
  <si>
    <t>国家公務</t>
  </si>
  <si>
    <t>外国公務</t>
  </si>
  <si>
    <t>その他のサービス業</t>
  </si>
  <si>
    <t>宗教</t>
  </si>
  <si>
    <t>政治・経済・文化団体</t>
  </si>
  <si>
    <t>その他の事業サービス業</t>
  </si>
  <si>
    <t>職業紹介・労働者派遣業</t>
  </si>
  <si>
    <t>機械等修理業（別掲を除く）</t>
  </si>
  <si>
    <t>自動車整備業</t>
  </si>
  <si>
    <t>廃棄物処理業</t>
  </si>
  <si>
    <t>協同組合（他に分類されないもの）</t>
  </si>
  <si>
    <t>郵便局</t>
  </si>
  <si>
    <t>社会保険・社会福祉・介護事業</t>
  </si>
  <si>
    <t>保健衛生</t>
  </si>
  <si>
    <t>医療業</t>
  </si>
  <si>
    <t>その他の教育，学習支援業</t>
  </si>
  <si>
    <t>学校教育</t>
  </si>
  <si>
    <t>娯楽業</t>
  </si>
  <si>
    <t>その他の生活関連サービス業</t>
  </si>
  <si>
    <t>洗濯・理容・美容・浴場業</t>
  </si>
  <si>
    <t>持ち帰り・配達飲食サービス業</t>
  </si>
  <si>
    <t>飲食店</t>
  </si>
  <si>
    <t>宿泊業</t>
  </si>
  <si>
    <t>技術サービス業（他に分類されないもの）</t>
  </si>
  <si>
    <t>広告業</t>
  </si>
  <si>
    <t>専門サービス業（他に分類されないもの）</t>
  </si>
  <si>
    <t>学術・開発研究機関</t>
  </si>
  <si>
    <t>物品賃貸業</t>
  </si>
  <si>
    <t>不動産賃貸業・管理業</t>
  </si>
  <si>
    <t>不動産取引業</t>
  </si>
  <si>
    <t>保険業（保険媒介代理業，保険サービス業を含む）</t>
  </si>
  <si>
    <t>補助的金融業等</t>
  </si>
  <si>
    <t>金融商品取引業，商品先物取引業</t>
  </si>
  <si>
    <t>貸金業，クレジットカード業等非預金信用機関</t>
  </si>
  <si>
    <t>協同組織金融業</t>
  </si>
  <si>
    <t>銀行業</t>
  </si>
  <si>
    <t>無店舗小売業</t>
  </si>
  <si>
    <t>その他の小売業</t>
  </si>
  <si>
    <t>機械器具小売業</t>
  </si>
  <si>
    <t>飲食料品小売業</t>
  </si>
  <si>
    <t>織物・衣服・身の回り品小売業</t>
  </si>
  <si>
    <t>各種商品小売業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</si>
  <si>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</si>
  <si>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</si>
  <si>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</si>
  <si>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</si>
  <si>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</si>
  <si>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</si>
  <si>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郵便業（信書便事業を含む）</t>
  </si>
  <si>
    <t>運輸に附帯するサービス業</t>
  </si>
  <si>
    <t>倉庫業</t>
  </si>
  <si>
    <t>航空運輸業</t>
  </si>
  <si>
    <t>水運業</t>
  </si>
  <si>
    <t>道路貨物運送業</t>
  </si>
  <si>
    <t>道路旅客運送業</t>
  </si>
  <si>
    <t>鉄道業</t>
  </si>
  <si>
    <t>映像・音声・文字情報制作業</t>
  </si>
  <si>
    <t>インターネット附随サービス業</t>
  </si>
  <si>
    <t>情報サービス業</t>
  </si>
  <si>
    <t>放送業</t>
  </si>
  <si>
    <t>通信業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</si>
  <si>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</si>
  <si>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</si>
  <si>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</si>
  <si>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</si>
  <si>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</si>
  <si>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</si>
  <si>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</si>
  <si>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</si>
  <si>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</si>
  <si>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</si>
  <si>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</si>
  <si>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</si>
  <si>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</si>
  <si>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</si>
  <si>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</si>
  <si>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</si>
  <si>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</si>
  <si>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</si>
  <si>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プラスチック製品製造業（別掲を除く）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</si>
  <si>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</si>
  <si>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</si>
  <si>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</si>
  <si>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</si>
  <si>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</si>
  <si>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</si>
  <si>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</si>
  <si>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</si>
  <si>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</si>
  <si>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09</t>
    <phoneticPr fontId="9"/>
  </si>
  <si>
    <t>設備工事業</t>
  </si>
  <si>
    <t>08</t>
    <phoneticPr fontId="9"/>
  </si>
  <si>
    <t>職別工事業(設備工事業を除く)</t>
  </si>
  <si>
    <t>07</t>
    <phoneticPr fontId="9"/>
  </si>
  <si>
    <t>総合工事業</t>
  </si>
  <si>
    <t>06</t>
    <phoneticPr fontId="9"/>
  </si>
  <si>
    <t>鉱業，採石業，砂利採取業</t>
  </si>
  <si>
    <t>05</t>
    <phoneticPr fontId="9"/>
  </si>
  <si>
    <t>水産養殖業</t>
  </si>
  <si>
    <t>04</t>
    <phoneticPr fontId="9"/>
  </si>
  <si>
    <t>漁業（水産養殖業を除く）</t>
  </si>
  <si>
    <t>03</t>
    <phoneticPr fontId="9"/>
  </si>
  <si>
    <t>林業</t>
  </si>
  <si>
    <t>02</t>
    <phoneticPr fontId="9"/>
  </si>
  <si>
    <t>農業</t>
  </si>
  <si>
    <t>01</t>
    <phoneticPr fontId="9"/>
  </si>
  <si>
    <t>中分類_項目名</t>
    <rPh sb="0" eb="3">
      <t>チュウブンルイ</t>
    </rPh>
    <phoneticPr fontId="9"/>
  </si>
  <si>
    <t>中分類コード</t>
  </si>
  <si>
    <t>製品やサービス、事業の特長を表現した写真（2～3枚の掲載が必須）
（縦：520　横： 840ピクセル以上）
＊ロゴや社屋の写真は掲載不可
＊写真の中に文字が多い場合や、小さな文字が含まれている場合は、差し替えをお願いすることがあります</t>
    <phoneticPr fontId="2"/>
  </si>
  <si>
    <t>(未登録および不明な場合)
本掲載申込書の情報を基に、審査を行った上でジェグテックに登録されますが、よろしいですか</t>
    <phoneticPr fontId="2"/>
  </si>
  <si>
    <t>ジェグテックに登録されていますか</t>
    <phoneticPr fontId="2"/>
  </si>
  <si>
    <t>※上記申込書において、（非公開情報）となっていない項目の内容は、ジェグテック登録後、ジェグテック上に公開される可能性があります。</t>
    <rPh sb="48" eb="49">
      <t>ジョウ</t>
    </rPh>
    <rPh sb="55" eb="58">
      <t>カノウセイ</t>
    </rPh>
    <phoneticPr fontId="2"/>
  </si>
  <si>
    <t>※特設サイトに掲載された情報は、海外企業や海外支援機関向けに英訳をし、英語版展示会ページを作成します。</t>
    <phoneticPr fontId="2"/>
  </si>
  <si>
    <t>法人番号（個人事業主は空欄）</t>
    <rPh sb="0" eb="2">
      <t>ホウジン</t>
    </rPh>
    <rPh sb="2" eb="4">
      <t>バンゴウ</t>
    </rPh>
    <rPh sb="5" eb="7">
      <t>コジン</t>
    </rPh>
    <rPh sb="7" eb="10">
      <t>ジギョウヌシ</t>
    </rPh>
    <rPh sb="11" eb="13">
      <t>クウラン</t>
    </rPh>
    <phoneticPr fontId="2"/>
  </si>
  <si>
    <t>輸出（</t>
    <rPh sb="0" eb="2">
      <t>ユシュツ</t>
    </rPh>
    <phoneticPr fontId="2"/>
  </si>
  <si>
    <t>直接販売</t>
    <rPh sb="0" eb="2">
      <t>チョクセツ</t>
    </rPh>
    <rPh sb="2" eb="4">
      <t>ハンバイ</t>
    </rPh>
    <phoneticPr fontId="2"/>
  </si>
  <si>
    <t>商社経由</t>
    <rPh sb="0" eb="2">
      <t>ショウシャ</t>
    </rPh>
    <rPh sb="2" eb="4">
      <t>ケイユ</t>
    </rPh>
    <phoneticPr fontId="2"/>
  </si>
  <si>
    <t>販売代理店契約</t>
    <rPh sb="0" eb="5">
      <t>ハンバイダイリテン</t>
    </rPh>
    <rPh sb="5" eb="7">
      <t>ケイヤク</t>
    </rPh>
    <phoneticPr fontId="2"/>
  </si>
  <si>
    <t>）</t>
    <phoneticPr fontId="2"/>
  </si>
  <si>
    <t>取引目的</t>
    <rPh sb="0" eb="2">
      <t>トリヒキ</t>
    </rPh>
    <rPh sb="2" eb="4">
      <t>モクテキ</t>
    </rPh>
    <phoneticPr fontId="2"/>
  </si>
  <si>
    <t>新製品開発・共同開発</t>
    <rPh sb="0" eb="3">
      <t>シンセイヒン</t>
    </rPh>
    <rPh sb="3" eb="5">
      <t>カイハツ</t>
    </rPh>
    <rPh sb="6" eb="8">
      <t>キョウドウ</t>
    </rPh>
    <rPh sb="8" eb="10">
      <t>カイハツ</t>
    </rPh>
    <phoneticPr fontId="2"/>
  </si>
  <si>
    <t>部品・設備等の購入・調達</t>
    <rPh sb="0" eb="2">
      <t>ブヒン</t>
    </rPh>
    <rPh sb="3" eb="5">
      <t>セツビ</t>
    </rPh>
    <rPh sb="5" eb="6">
      <t>トウ</t>
    </rPh>
    <rPh sb="7" eb="9">
      <t>コウニュウ</t>
    </rPh>
    <rPh sb="10" eb="12">
      <t>チョウタツ</t>
    </rPh>
    <phoneticPr fontId="2"/>
  </si>
  <si>
    <t>)</t>
  </si>
  <si>
    <t>海外企業の製品販売</t>
    <rPh sb="0" eb="2">
      <t>カイガイ</t>
    </rPh>
    <rPh sb="2" eb="4">
      <t>キギョウ</t>
    </rPh>
    <rPh sb="5" eb="7">
      <t>セイヒン</t>
    </rPh>
    <rPh sb="7" eb="9">
      <t>ハンバイ</t>
    </rPh>
    <phoneticPr fontId="2"/>
  </si>
  <si>
    <t>製造発注・業務委託(海外企業への発注)</t>
    <rPh sb="0" eb="2">
      <t>セイゾウ</t>
    </rPh>
    <rPh sb="2" eb="4">
      <t>ハッチュウ</t>
    </rPh>
    <rPh sb="5" eb="7">
      <t>ギョウム</t>
    </rPh>
    <rPh sb="7" eb="9">
      <t>イタク</t>
    </rPh>
    <rPh sb="10" eb="12">
      <t>カイガイ</t>
    </rPh>
    <rPh sb="12" eb="14">
      <t>キギョウ</t>
    </rPh>
    <rPh sb="16" eb="18">
      <t>ハッチュウ</t>
    </rPh>
    <phoneticPr fontId="2"/>
  </si>
  <si>
    <t>製造受注・業務受注(海外企業からの受注)</t>
    <rPh sb="0" eb="4">
      <t>セイゾウジュチュウ</t>
    </rPh>
    <rPh sb="5" eb="7">
      <t>ギョウム</t>
    </rPh>
    <rPh sb="7" eb="9">
      <t>ジュチュウ</t>
    </rPh>
    <rPh sb="10" eb="14">
      <t>カイガイキギョウ</t>
    </rPh>
    <rPh sb="17" eb="19">
      <t>ジュチュウ</t>
    </rPh>
    <phoneticPr fontId="2"/>
  </si>
  <si>
    <t>合弁会社設立(販売会社、製造会社)</t>
    <rPh sb="0" eb="2">
      <t>ゴウベン</t>
    </rPh>
    <rPh sb="2" eb="4">
      <t>カイシャ</t>
    </rPh>
    <rPh sb="4" eb="6">
      <t>セツリツ</t>
    </rPh>
    <rPh sb="7" eb="9">
      <t>ハンバイ</t>
    </rPh>
    <rPh sb="9" eb="11">
      <t>カイシャ</t>
    </rPh>
    <rPh sb="12" eb="16">
      <t>セイゾウカイシャ</t>
    </rPh>
    <phoneticPr fontId="2"/>
  </si>
  <si>
    <t>その他(</t>
    <phoneticPr fontId="2"/>
  </si>
  <si>
    <t>その他 (</t>
    <phoneticPr fontId="2"/>
  </si>
  <si>
    <t>アジア</t>
    <phoneticPr fontId="2"/>
  </si>
  <si>
    <t>欧州</t>
    <phoneticPr fontId="2"/>
  </si>
  <si>
    <t>北米</t>
    <phoneticPr fontId="2"/>
  </si>
  <si>
    <t>中東・アフリカ</t>
    <phoneticPr fontId="2"/>
  </si>
  <si>
    <t>その他</t>
    <rPh sb="2" eb="3">
      <t>ホカ</t>
    </rPh>
    <phoneticPr fontId="2"/>
  </si>
  <si>
    <t>特に展開したい国　(</t>
    <phoneticPr fontId="2"/>
  </si>
  <si>
    <t>)</t>
    <phoneticPr fontId="2"/>
  </si>
  <si>
    <t>合計</t>
  </si>
  <si>
    <t>▼翻訳▼</t>
    <rPh sb="1" eb="3">
      <t>ホンヤク</t>
    </rPh>
    <phoneticPr fontId="2"/>
  </si>
  <si>
    <t>キャッチコピー</t>
  </si>
  <si>
    <t>企業名</t>
  </si>
  <si>
    <t>取引目的</t>
    <rPh sb="0" eb="4">
      <t>トリヒキモクテキ</t>
    </rPh>
    <phoneticPr fontId="2"/>
  </si>
  <si>
    <t>製品やサービスの特徴</t>
    <rPh sb="0" eb="2">
      <t>セイヒン</t>
    </rPh>
    <rPh sb="8" eb="10">
      <t>トクチョウ</t>
    </rPh>
    <phoneticPr fontId="2"/>
  </si>
  <si>
    <t>推薦機関</t>
    <rPh sb="0" eb="4">
      <t>スイセンキカン</t>
    </rPh>
    <phoneticPr fontId="2"/>
  </si>
  <si>
    <t>7, 10</t>
    <phoneticPr fontId="2"/>
  </si>
  <si>
    <t>画像1, 画像2</t>
    <rPh sb="0" eb="2">
      <t>ガゾウ</t>
    </rPh>
    <phoneticPr fontId="2"/>
  </si>
  <si>
    <t>製品やサービス、事業が何に貢献できるか</t>
    <rPh sb="0" eb="2">
      <t>セイヒン</t>
    </rPh>
    <rPh sb="8" eb="10">
      <t>ジギョウ</t>
    </rPh>
    <rPh sb="11" eb="12">
      <t>ナニ</t>
    </rPh>
    <rPh sb="13" eb="15">
      <t>コウケン</t>
    </rPh>
    <phoneticPr fontId="2"/>
  </si>
  <si>
    <t>国内大手取引実績</t>
    <rPh sb="0" eb="2">
      <t>コクナイ</t>
    </rPh>
    <rPh sb="2" eb="4">
      <t>オオテ</t>
    </rPh>
    <rPh sb="4" eb="6">
      <t>トリヒキ</t>
    </rPh>
    <rPh sb="6" eb="8">
      <t>ジッセキ</t>
    </rPh>
    <phoneticPr fontId="2"/>
  </si>
  <si>
    <t>12_1</t>
    <phoneticPr fontId="2"/>
  </si>
  <si>
    <t>12_2</t>
    <phoneticPr fontId="2"/>
  </si>
  <si>
    <t>海外の取引実績</t>
    <rPh sb="0" eb="2">
      <t>カイガイ</t>
    </rPh>
    <rPh sb="3" eb="5">
      <t>トリヒキ</t>
    </rPh>
    <rPh sb="5" eb="7">
      <t>ジッセキ</t>
    </rPh>
    <phoneticPr fontId="2"/>
  </si>
  <si>
    <t>13_1</t>
    <phoneticPr fontId="2"/>
  </si>
  <si>
    <t>13_2</t>
    <phoneticPr fontId="2"/>
  </si>
  <si>
    <t>海外展開希望エリア</t>
    <rPh sb="0" eb="4">
      <t>カイガイテンカイ</t>
    </rPh>
    <rPh sb="4" eb="6">
      <t>キボウ</t>
    </rPh>
    <phoneticPr fontId="2"/>
  </si>
  <si>
    <t>海外拠点</t>
    <rPh sb="0" eb="2">
      <t>カイガイ</t>
    </rPh>
    <rPh sb="2" eb="4">
      <t>キョテン</t>
    </rPh>
    <phoneticPr fontId="2"/>
  </si>
  <si>
    <t>15_1</t>
    <phoneticPr fontId="2"/>
  </si>
  <si>
    <t>15_2</t>
    <phoneticPr fontId="2"/>
  </si>
  <si>
    <t>認証、知的財産等【FDA、CEマーク認証等】</t>
  </si>
  <si>
    <t>認証、知的財産等【知的財産（特許・実用新案等）】</t>
  </si>
  <si>
    <t>認証、知的財産等【証明・許認可取得】</t>
  </si>
  <si>
    <t>16_1</t>
  </si>
  <si>
    <t>16_2_1</t>
  </si>
  <si>
    <t>16_2_2</t>
  </si>
  <si>
    <t>16_3_1</t>
  </si>
  <si>
    <t>16_3_2</t>
  </si>
  <si>
    <t>17_1</t>
    <phoneticPr fontId="2"/>
  </si>
  <si>
    <t>17_2</t>
    <phoneticPr fontId="2"/>
  </si>
  <si>
    <t>主な表彰実績、メディア掲載実績【表彰実績】</t>
    <rPh sb="0" eb="1">
      <t>オモ</t>
    </rPh>
    <rPh sb="2" eb="6">
      <t>ヒョウショウジッセキ</t>
    </rPh>
    <rPh sb="11" eb="13">
      <t>ケイサイ</t>
    </rPh>
    <rPh sb="13" eb="15">
      <t>ジッセキ</t>
    </rPh>
    <phoneticPr fontId="2"/>
  </si>
  <si>
    <t>主な表彰実績、メディア掲載実績【メディア掲載実績】</t>
    <rPh sb="0" eb="1">
      <t>オモ</t>
    </rPh>
    <rPh sb="2" eb="6">
      <t>ヒョウショウジッセキ</t>
    </rPh>
    <rPh sb="11" eb="13">
      <t>ケイサイ</t>
    </rPh>
    <rPh sb="13" eb="15">
      <t>ジッセキ</t>
    </rPh>
    <phoneticPr fontId="2"/>
  </si>
  <si>
    <t>中小機構の支援制度利用</t>
    <rPh sb="0" eb="4">
      <t>チュウショウキコウ</t>
    </rPh>
    <rPh sb="5" eb="9">
      <t>シエンセイド</t>
    </rPh>
    <rPh sb="9" eb="11">
      <t>リヨウ</t>
    </rPh>
    <phoneticPr fontId="2"/>
  </si>
  <si>
    <t>企業情報(業種：)</t>
  </si>
  <si>
    <t>企業情報(資本金：)</t>
  </si>
  <si>
    <t>企業情報(従業員数：)</t>
  </si>
  <si>
    <t>企業情報(年間売上高：)</t>
  </si>
  <si>
    <t>21_2</t>
    <phoneticPr fontId="2"/>
  </si>
  <si>
    <t>21_4</t>
    <phoneticPr fontId="2"/>
  </si>
  <si>
    <t>21_3</t>
    <phoneticPr fontId="2"/>
  </si>
  <si>
    <t>21_5</t>
    <phoneticPr fontId="2"/>
  </si>
  <si>
    <t>ジェグテックオンライン展示会掲載申込書(ものづくり生産財)</t>
    <rPh sb="25" eb="28">
      <t>セイサンザイ</t>
    </rPh>
    <phoneticPr fontId="2"/>
  </si>
  <si>
    <t>中小機構、支援機関の推薦フォーマット</t>
    <phoneticPr fontId="2"/>
  </si>
  <si>
    <t>申込書送付先：中小機構中国本部ジェグテック担当宛て　support-chugoku@smrj.go.jp</t>
    <rPh sb="11" eb="13">
      <t>チュウゴク</t>
    </rPh>
    <rPh sb="13" eb="15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</si>
</sst>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#&quot;千&quot;&quot;円&quot;"/>
    <numFmt numFmtId="178" formatCode="#&quot;人&quot;"/>
    <numFmt numFmtId="179" formatCode=";;;"/>
  </numFmts>
  <fonts count="23"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Calibri"/>
      <family val="2"/>
    </font>
    <font>
      <b/>
      <sz val="9"/>
      <color indexed="81"/>
      <name val="MS P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0" borderId="10" xfId="0" applyBorder="1">
      <alignment vertical="center"/>
    </xf>
    <xf numFmtId="0" fontId="8" fillId="0" borderId="1" xfId="1" applyFont="1" applyBorder="1">
      <alignment vertical="center"/>
    </xf>
    <xf numFmtId="49" fontId="8" fillId="0" borderId="1" xfId="1" applyNumberFormat="1" applyFont="1" applyBorder="1">
      <alignment vertical="center"/>
    </xf>
    <xf numFmtId="0" fontId="8" fillId="0" borderId="1" xfId="1" applyFont="1" applyBorder="1" applyAlignment="1"/>
    <xf numFmtId="49" fontId="8" fillId="0" borderId="1" xfId="1" applyNumberFormat="1" applyFont="1" applyBorder="1" applyAlignment="1"/>
    <xf numFmtId="0" fontId="10" fillId="8" borderId="1" xfId="1" applyFont="1" applyFill="1" applyBorder="1">
      <alignment vertical="center"/>
    </xf>
    <xf numFmtId="49" fontId="10" fillId="8" borderId="1" xfId="1" applyNumberFormat="1" applyFont="1" applyFill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1" fillId="0" borderId="15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1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15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0" fillId="0" borderId="25" xfId="0" applyBorder="1" applyAlignment="1">
      <alignment vertical="center" wrapText="1"/>
    </xf>
    <xf numFmtId="0" fontId="16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179" fontId="21" fillId="0" borderId="0" xfId="0" applyNumberFormat="1" applyFont="1" applyAlignment="1">
      <alignment horizontal="right" vertical="center"/>
    </xf>
    <xf numFmtId="179" fontId="1" fillId="0" borderId="0" xfId="0" applyNumberFormat="1" applyFont="1">
      <alignment vertical="center"/>
    </xf>
    <xf numFmtId="179" fontId="22" fillId="0" borderId="0" xfId="0" applyNumberFormat="1" applyFont="1" applyAlignment="1">
      <alignment horizontal="center" vertical="center"/>
    </xf>
    <xf numFmtId="179" fontId="3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179" fontId="19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16" fillId="0" borderId="0" xfId="0" applyNumberFormat="1" applyFont="1">
      <alignment vertical="center"/>
    </xf>
    <xf numFmtId="179" fontId="17" fillId="0" borderId="0" xfId="0" applyNumberFormat="1" applyFont="1" applyAlignment="1">
      <alignment vertical="center" wrapText="1"/>
    </xf>
    <xf numFmtId="179" fontId="3" fillId="0" borderId="0" xfId="0" applyNumberFormat="1" applyFont="1" applyAlignment="1">
      <alignment horizontal="left" vertical="center" wrapText="1"/>
    </xf>
    <xf numFmtId="179" fontId="17" fillId="0" borderId="0" xfId="3" applyNumberFormat="1" applyFont="1" applyFill="1" applyBorder="1" applyAlignment="1">
      <alignment vertical="center" wrapText="1"/>
    </xf>
    <xf numFmtId="179" fontId="17" fillId="0" borderId="0" xfId="0" applyNumberFormat="1" applyFont="1" applyAlignment="1">
      <alignment horizontal="left" vertical="center" wrapText="1"/>
    </xf>
    <xf numFmtId="179" fontId="3" fillId="0" borderId="0" xfId="0" applyNumberFormat="1" applyFont="1" applyAlignment="1">
      <alignment vertical="top"/>
    </xf>
    <xf numFmtId="179" fontId="20" fillId="0" borderId="0" xfId="0" applyNumberFormat="1" applyFont="1" applyAlignment="1">
      <alignment vertical="top"/>
    </xf>
    <xf numFmtId="179" fontId="3" fillId="0" borderId="0" xfId="0" applyNumberFormat="1" applyFont="1" applyAlignment="1">
      <alignment vertical="center" wrapText="1"/>
    </xf>
    <xf numFmtId="179" fontId="4" fillId="0" borderId="0" xfId="0" applyNumberFormat="1" applyFont="1">
      <alignment vertical="center"/>
    </xf>
    <xf numFmtId="179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12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3" borderId="5" xfId="0" applyNumberFormat="1" applyFont="1" applyFill="1" applyBorder="1" applyAlignment="1">
      <alignment horizontal="left" vertical="center"/>
    </xf>
    <xf numFmtId="176" fontId="3" fillId="3" borderId="16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49" fontId="0" fillId="3" borderId="4" xfId="0" quotePrefix="1" applyNumberFormat="1" applyFill="1" applyBorder="1" applyAlignment="1">
      <alignment horizontal="left" vertical="center"/>
    </xf>
    <xf numFmtId="49" fontId="0" fillId="3" borderId="5" xfId="0" applyNumberFormat="1" applyFill="1" applyBorder="1" applyAlignment="1">
      <alignment horizontal="left" vertical="center"/>
    </xf>
    <xf numFmtId="49" fontId="0" fillId="3" borderId="16" xfId="0" applyNumberFormat="1" applyFill="1" applyBorder="1" applyAlignment="1">
      <alignment horizontal="left" vertical="center"/>
    </xf>
    <xf numFmtId="177" fontId="3" fillId="3" borderId="4" xfId="3" applyNumberFormat="1" applyFont="1" applyFill="1" applyBorder="1" applyAlignment="1">
      <alignment horizontal="left" vertical="center"/>
    </xf>
    <xf numFmtId="177" fontId="3" fillId="3" borderId="5" xfId="3" applyNumberFormat="1" applyFont="1" applyFill="1" applyBorder="1" applyAlignment="1">
      <alignment horizontal="left" vertical="center"/>
    </xf>
    <xf numFmtId="177" fontId="3" fillId="3" borderId="16" xfId="3" applyNumberFormat="1" applyFont="1" applyFill="1" applyBorder="1" applyAlignment="1">
      <alignment horizontal="left" vertical="center"/>
    </xf>
    <xf numFmtId="178" fontId="3" fillId="3" borderId="4" xfId="3" applyNumberFormat="1" applyFont="1" applyFill="1" applyBorder="1" applyAlignment="1">
      <alignment horizontal="left" vertical="center"/>
    </xf>
    <xf numFmtId="178" fontId="3" fillId="3" borderId="5" xfId="3" applyNumberFormat="1" applyFont="1" applyFill="1" applyBorder="1" applyAlignment="1">
      <alignment horizontal="left" vertical="center"/>
    </xf>
    <xf numFmtId="178" fontId="3" fillId="3" borderId="16" xfId="3" applyNumberFormat="1" applyFont="1" applyFill="1" applyBorder="1" applyAlignment="1">
      <alignment horizontal="left" vertical="center"/>
    </xf>
    <xf numFmtId="0" fontId="11" fillId="3" borderId="4" xfId="2" applyFill="1" applyBorder="1" applyAlignment="1">
      <alignment vertical="center"/>
    </xf>
    <xf numFmtId="0" fontId="11" fillId="3" borderId="5" xfId="2" applyFill="1" applyBorder="1" applyAlignment="1">
      <alignment vertical="center"/>
    </xf>
    <xf numFmtId="0" fontId="11" fillId="3" borderId="16" xfId="2" applyFill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16" xfId="0" applyFill="1" applyBorder="1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0" fillId="0" borderId="22" xfId="0" applyBorder="1">
      <alignment vertical="center"/>
    </xf>
    <xf numFmtId="0" fontId="0" fillId="3" borderId="0" xfId="0" applyFill="1">
      <alignment vertical="center"/>
    </xf>
    <xf numFmtId="0" fontId="0" fillId="3" borderId="6" xfId="0" applyFill="1" applyBorder="1">
      <alignment vertical="center"/>
    </xf>
    <xf numFmtId="0" fontId="3" fillId="0" borderId="0" xfId="0" applyFont="1">
      <alignment vertical="center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12" fillId="0" borderId="0" xfId="0" applyFont="1">
      <alignment vertical="center"/>
    </xf>
    <xf numFmtId="0" fontId="12" fillId="0" borderId="21" xfId="0" applyFont="1" applyBorder="1">
      <alignment vertical="center"/>
    </xf>
    <xf numFmtId="0" fontId="0" fillId="3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24" xfId="0" applyFill="1" applyBorder="1" applyAlignment="1">
      <alignment vertical="top"/>
    </xf>
    <xf numFmtId="0" fontId="4" fillId="5" borderId="27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24" xfId="0" applyFill="1" applyBorder="1">
      <alignment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2" xfId="0" applyFill="1" applyBorder="1">
      <alignment vertical="center"/>
    </xf>
    <xf numFmtId="0" fontId="14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vertical="center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4" fillId="5" borderId="27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11" fillId="3" borderId="4" xfId="2" applyFill="1" applyBorder="1">
      <alignment vertical="center"/>
    </xf>
    <xf numFmtId="0" fontId="11" fillId="3" borderId="5" xfId="2" applyFill="1" applyBorder="1">
      <alignment vertical="center"/>
    </xf>
    <xf numFmtId="0" fontId="11" fillId="3" borderId="16" xfId="2" applyFill="1" applyBorder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687DB30E-08BC-45CB-9AFE-747EB2C6D7F8}"/>
  </cellStyles>
  <dxfs count="0"/>
  <tableStyles count="0" defaultTableStyle="TableStyleMedium2" defaultPivotStyle="PivotStyleLight16"/>
  <colors>
    <mruColors>
      <color rgb="FFC6E0B4"/>
      <color rgb="FFFFD966"/>
      <color rgb="FFF8CBAD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1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E$65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E$67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E$25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E$27" lockText="1" noThreeD="1"/>
</file>

<file path=xl/ctrlProps/ctrlProp18.xml><?xml version="1.0" encoding="utf-8"?>
<formControlPr xmlns="http://schemas.microsoft.com/office/spreadsheetml/2009/9/main" objectType="CheckBox" fmlaLink="$AE$28" lockText="1" noThreeD="1"/>
</file>

<file path=xl/ctrlProps/ctrlProp19.xml><?xml version="1.0" encoding="utf-8"?>
<formControlPr xmlns="http://schemas.microsoft.com/office/spreadsheetml/2009/9/main" objectType="CheckBox" fmlaLink="$AE$29" lockText="1" noThreeD="1"/>
</file>

<file path=xl/ctrlProps/ctrlProp2.xml><?xml version="1.0" encoding="utf-8"?>
<formControlPr xmlns="http://schemas.microsoft.com/office/spreadsheetml/2009/9/main" objectType="CheckBox" fmlaLink="$AG$17" lockText="1" noThreeD="1"/>
</file>

<file path=xl/ctrlProps/ctrlProp20.xml><?xml version="1.0" encoding="utf-8"?>
<formControlPr xmlns="http://schemas.microsoft.com/office/spreadsheetml/2009/9/main" objectType="CheckBox" fmlaLink="$AE$31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E$32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H$17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G$34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F$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AE$42" lockText="1" noThreeD="1"/>
</file>

<file path=xl/ctrlProps/ctrlProp5.xml><?xml version="1.0" encoding="utf-8"?>
<formControlPr xmlns="http://schemas.microsoft.com/office/spreadsheetml/2009/9/main" objectType="CheckBox" fmlaLink="$AF$19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AE$44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$AF$58" lockText="1" noThreeD="1"/>
</file>

<file path=xl/ctrlProps/ctrlProp6.xml><?xml version="1.0" encoding="utf-8"?>
<formControlPr xmlns="http://schemas.microsoft.com/office/spreadsheetml/2009/9/main" objectType="CheckBox" fmlaLink="$AG$19" lockText="1" noThreeD="1"/>
</file>

<file path=xl/ctrlProps/ctrlProp60.xml><?xml version="1.0" encoding="utf-8"?>
<formControlPr xmlns="http://schemas.microsoft.com/office/spreadsheetml/2009/9/main" objectType="CheckBox" fmlaLink="$AG$58" lockText="1" noThreeD="1"/>
</file>

<file path=xl/ctrlProps/ctrlProp61.xml><?xml version="1.0" encoding="utf-8"?>
<formControlPr xmlns="http://schemas.microsoft.com/office/spreadsheetml/2009/9/main" objectType="CheckBox" fmlaLink="$AH$58" lockText="1" noThreeD="1"/>
</file>

<file path=xl/ctrlProps/ctrlProp62.xml><?xml version="1.0" encoding="utf-8"?>
<formControlPr xmlns="http://schemas.microsoft.com/office/spreadsheetml/2009/9/main" objectType="CheckBox" fmlaLink="$AF$59" lockText="1" noThreeD="1"/>
</file>

<file path=xl/ctrlProps/ctrlProp63.xml><?xml version="1.0" encoding="utf-8"?>
<formControlPr xmlns="http://schemas.microsoft.com/office/spreadsheetml/2009/9/main" objectType="CheckBox" fmlaLink="$AG$59" lockText="1" noThreeD="1"/>
</file>

<file path=xl/ctrlProps/ctrlProp64.xml><?xml version="1.0" encoding="utf-8"?>
<formControlPr xmlns="http://schemas.microsoft.com/office/spreadsheetml/2009/9/main" objectType="CheckBox" fmlaLink="$AH$59" lockText="1" noThreeD="1"/>
</file>

<file path=xl/ctrlProps/ctrlProp65.xml><?xml version="1.0" encoding="utf-8"?>
<formControlPr xmlns="http://schemas.microsoft.com/office/spreadsheetml/2009/9/main" objectType="CheckBox" fmlaLink="$AF$60" lockText="1" noThreeD="1"/>
</file>

<file path=xl/ctrlProps/ctrlProp66.xml><?xml version="1.0" encoding="utf-8"?>
<formControlPr xmlns="http://schemas.microsoft.com/office/spreadsheetml/2009/9/main" objectType="CheckBox" fmlaLink="$AG$60" lockText="1" noThreeD="1"/>
</file>

<file path=xl/ctrlProps/ctrlProp67.xml><?xml version="1.0" encoding="utf-8"?>
<formControlPr xmlns="http://schemas.microsoft.com/office/spreadsheetml/2009/9/main" objectType="CheckBox" fmlaLink="$AH$60" lockText="1" noThreeD="1"/>
</file>

<file path=xl/ctrlProps/ctrlProp68.xml><?xml version="1.0" encoding="utf-8"?>
<formControlPr xmlns="http://schemas.microsoft.com/office/spreadsheetml/2009/9/main" objectType="CheckBox" fmlaLink="$AF$61" lockText="1" noThreeD="1"/>
</file>

<file path=xl/ctrlProps/ctrlProp69.xml><?xml version="1.0" encoding="utf-8"?>
<formControlPr xmlns="http://schemas.microsoft.com/office/spreadsheetml/2009/9/main" objectType="CheckBox" fmlaLink="$AG$61" lockText="1" noThreeD="1"/>
</file>

<file path=xl/ctrlProps/ctrlProp7.xml><?xml version="1.0" encoding="utf-8"?>
<formControlPr xmlns="http://schemas.microsoft.com/office/spreadsheetml/2009/9/main" objectType="CheckBox" fmlaLink="$AE$21" lockText="1" noThreeD="1"/>
</file>

<file path=xl/ctrlProps/ctrlProp70.xml><?xml version="1.0" encoding="utf-8"?>
<formControlPr xmlns="http://schemas.microsoft.com/office/spreadsheetml/2009/9/main" objectType="CheckBox" fmlaLink="$AH$61" lockText="1" noThreeD="1"/>
</file>

<file path=xl/ctrlProps/ctrlProp71.xml><?xml version="1.0" encoding="utf-8"?>
<formControlPr xmlns="http://schemas.microsoft.com/office/spreadsheetml/2009/9/main" objectType="CheckBox" fmlaLink="$AF$62" lockText="1" noThreeD="1"/>
</file>

<file path=xl/ctrlProps/ctrlProp72.xml><?xml version="1.0" encoding="utf-8"?>
<formControlPr xmlns="http://schemas.microsoft.com/office/spreadsheetml/2009/9/main" objectType="CheckBox" fmlaLink="$AG$62" lockText="1" noThreeD="1"/>
</file>

<file path=xl/ctrlProps/ctrlProp73.xml><?xml version="1.0" encoding="utf-8"?>
<formControlPr xmlns="http://schemas.microsoft.com/office/spreadsheetml/2009/9/main" objectType="CheckBox" fmlaLink="$AH$62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G$1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AE$55" lockText="1" noThreeD="1"/>
</file>

<file path=xl/ctrlProps/ctrlProp81.xml><?xml version="1.0" encoding="utf-8"?>
<formControlPr xmlns="http://schemas.microsoft.com/office/spreadsheetml/2009/9/main" objectType="CheckBox" fmlaLink="$AE$56" lockText="1" noThreeD="1"/>
</file>

<file path=xl/ctrlProps/ctrlProp82.xml><?xml version="1.0" encoding="utf-8"?>
<formControlPr xmlns="http://schemas.microsoft.com/office/spreadsheetml/2009/9/main" objectType="CheckBox" fmlaLink="$AF$56" lockText="1" noThreeD="1"/>
</file>

<file path=xl/ctrlProps/ctrlProp83.xml><?xml version="1.0" encoding="utf-8"?>
<formControlPr xmlns="http://schemas.microsoft.com/office/spreadsheetml/2009/9/main" objectType="CheckBox" fmlaLink="$AE$57" lockText="1" noThreeD="1"/>
</file>

<file path=xl/ctrlProps/ctrlProp84.xml><?xml version="1.0" encoding="utf-8"?>
<formControlPr xmlns="http://schemas.microsoft.com/office/spreadsheetml/2009/9/main" objectType="CheckBox" fmlaLink="$AF$55" lockText="1" noThreeD="1"/>
</file>

<file path=xl/ctrlProps/ctrlProp85.xml><?xml version="1.0" encoding="utf-8"?>
<formControlPr xmlns="http://schemas.microsoft.com/office/spreadsheetml/2009/9/main" objectType="CheckBox" fmlaLink="$AG$37" lockText="1" noThreeD="1"/>
</file>

<file path=xl/ctrlProps/ctrlProp86.xml><?xml version="1.0" encoding="utf-8"?>
<formControlPr xmlns="http://schemas.microsoft.com/office/spreadsheetml/2009/9/main" objectType="CheckBox" fmlaLink="$AH$37" lockText="1" noThreeD="1"/>
</file>

<file path=xl/ctrlProps/ctrlProp87.xml><?xml version="1.0" encoding="utf-8"?>
<formControlPr xmlns="http://schemas.microsoft.com/office/spreadsheetml/2009/9/main" objectType="CheckBox" fmlaLink="$AI$37" lockText="1" noThreeD="1"/>
</file>

<file path=xl/ctrlProps/ctrlProp88.xml><?xml version="1.0" encoding="utf-8"?>
<formControlPr xmlns="http://schemas.microsoft.com/office/spreadsheetml/2009/9/main" objectType="CheckBox" fmlaLink="$AF$38" lockText="1" noThreeD="1"/>
</file>

<file path=xl/ctrlProps/ctrlProp89.xml><?xml version="1.0" encoding="utf-8"?>
<formControlPr xmlns="http://schemas.microsoft.com/office/spreadsheetml/2009/9/main" objectType="CheckBox" fmlaLink="$AG$38" lockText="1" noThreeD="1"/>
</file>

<file path=xl/ctrlProps/ctrlProp9.xml><?xml version="1.0" encoding="utf-8"?>
<formControlPr xmlns="http://schemas.microsoft.com/office/spreadsheetml/2009/9/main" objectType="CheckBox" fmlaLink="$AE$23" lockText="1" noThreeD="1"/>
</file>

<file path=xl/ctrlProps/ctrlProp90.xml><?xml version="1.0" encoding="utf-8"?>
<formControlPr xmlns="http://schemas.microsoft.com/office/spreadsheetml/2009/9/main" objectType="CheckBox" fmlaLink="$AF$39" lockText="1" noThreeD="1"/>
</file>

<file path=xl/ctrlProps/ctrlProp91.xml><?xml version="1.0" encoding="utf-8"?>
<formControlPr xmlns="http://schemas.microsoft.com/office/spreadsheetml/2009/9/main" objectType="CheckBox" fmlaLink="$AF$41" lockText="1" noThreeD="1"/>
</file>

<file path=xl/ctrlProps/ctrlProp92.xml><?xml version="1.0" encoding="utf-8"?>
<formControlPr xmlns="http://schemas.microsoft.com/office/spreadsheetml/2009/9/main" objectType="CheckBox" fmlaLink="$AG$40" lockText="1" noThreeD="1"/>
</file>

<file path=xl/ctrlProps/ctrlProp93.xml><?xml version="1.0" encoding="utf-8"?>
<formControlPr xmlns="http://schemas.microsoft.com/office/spreadsheetml/2009/9/main" objectType="CheckBox" fmlaLink="$AE$30" lockText="1" noThreeD="1"/>
</file>

<file path=xl/ctrlProps/ctrlProp94.xml><?xml version="1.0" encoding="utf-8"?>
<formControlPr xmlns="http://schemas.microsoft.com/office/spreadsheetml/2009/9/main" objectType="CheckBox" fmlaLink="$AG$39" lockText="1" noThreeD="1"/>
</file>

<file path=xl/ctrlProps/ctrlProp95.xml><?xml version="1.0" encoding="utf-8"?>
<formControlPr xmlns="http://schemas.microsoft.com/office/spreadsheetml/2009/9/main" objectType="CheckBox" fmlaLink="$AF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0</xdr:rowOff>
        </xdr:from>
        <xdr:to>
          <xdr:col>3</xdr:col>
          <xdr:colOff>266700</xdr:colOff>
          <xdr:row>17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16</xdr:row>
          <xdr:rowOff>0</xdr:rowOff>
        </xdr:from>
        <xdr:to>
          <xdr:col>18</xdr:col>
          <xdr:colOff>266700</xdr:colOff>
          <xdr:row>17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17</xdr:row>
          <xdr:rowOff>0</xdr:rowOff>
        </xdr:from>
        <xdr:to>
          <xdr:col>3</xdr:col>
          <xdr:colOff>266700</xdr:colOff>
          <xdr:row>18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18</xdr:row>
          <xdr:rowOff>0</xdr:rowOff>
        </xdr:from>
        <xdr:to>
          <xdr:col>18</xdr:col>
          <xdr:colOff>266700</xdr:colOff>
          <xdr:row>19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0</xdr:rowOff>
        </xdr:from>
        <xdr:to>
          <xdr:col>3</xdr:col>
          <xdr:colOff>266700</xdr:colOff>
          <xdr:row>21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22</xdr:row>
          <xdr:rowOff>0</xdr:rowOff>
        </xdr:from>
        <xdr:to>
          <xdr:col>3</xdr:col>
          <xdr:colOff>266700</xdr:colOff>
          <xdr:row>23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64</xdr:row>
          <xdr:rowOff>0</xdr:rowOff>
        </xdr:from>
        <xdr:to>
          <xdr:col>4</xdr:col>
          <xdr:colOff>0</xdr:colOff>
          <xdr:row>65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64</xdr:row>
          <xdr:rowOff>0</xdr:rowOff>
        </xdr:from>
        <xdr:to>
          <xdr:col>14</xdr:col>
          <xdr:colOff>0</xdr:colOff>
          <xdr:row>65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66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66</xdr:row>
          <xdr:rowOff>0</xdr:rowOff>
        </xdr:from>
        <xdr:to>
          <xdr:col>14</xdr:col>
          <xdr:colOff>0</xdr:colOff>
          <xdr:row>67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0</xdr:rowOff>
        </xdr:from>
        <xdr:to>
          <xdr:col>3</xdr:col>
          <xdr:colOff>266700</xdr:colOff>
          <xdr:row>25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0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24</xdr:row>
          <xdr:rowOff>0</xdr:rowOff>
        </xdr:from>
        <xdr:to>
          <xdr:col>13</xdr:col>
          <xdr:colOff>266700</xdr:colOff>
          <xdr:row>25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26</xdr:row>
          <xdr:rowOff>0</xdr:rowOff>
        </xdr:from>
        <xdr:to>
          <xdr:col>3</xdr:col>
          <xdr:colOff>266700</xdr:colOff>
          <xdr:row>27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0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27</xdr:row>
          <xdr:rowOff>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0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28</xdr:row>
          <xdr:rowOff>0</xdr:rowOff>
        </xdr:from>
        <xdr:to>
          <xdr:col>3</xdr:col>
          <xdr:colOff>266700</xdr:colOff>
          <xdr:row>29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0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30</xdr:row>
          <xdr:rowOff>0</xdr:rowOff>
        </xdr:from>
        <xdr:to>
          <xdr:col>3</xdr:col>
          <xdr:colOff>266700</xdr:colOff>
          <xdr:row>31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31</xdr:row>
          <xdr:rowOff>0</xdr:rowOff>
        </xdr:from>
        <xdr:to>
          <xdr:col>3</xdr:col>
          <xdr:colOff>266700</xdr:colOff>
          <xdr:row>32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31</xdr:row>
          <xdr:rowOff>0</xdr:rowOff>
        </xdr:from>
        <xdr:to>
          <xdr:col>13</xdr:col>
          <xdr:colOff>266700</xdr:colOff>
          <xdr:row>32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31</xdr:row>
          <xdr:rowOff>0</xdr:rowOff>
        </xdr:from>
        <xdr:to>
          <xdr:col>3</xdr:col>
          <xdr:colOff>266700</xdr:colOff>
          <xdr:row>32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31</xdr:row>
          <xdr:rowOff>0</xdr:rowOff>
        </xdr:from>
        <xdr:to>
          <xdr:col>13</xdr:col>
          <xdr:colOff>266700</xdr:colOff>
          <xdr:row>32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33</xdr:row>
          <xdr:rowOff>0</xdr:rowOff>
        </xdr:from>
        <xdr:to>
          <xdr:col>3</xdr:col>
          <xdr:colOff>266700</xdr:colOff>
          <xdr:row>34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33</xdr:row>
          <xdr:rowOff>0</xdr:rowOff>
        </xdr:from>
        <xdr:to>
          <xdr:col>13</xdr:col>
          <xdr:colOff>266700</xdr:colOff>
          <xdr:row>34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33</xdr:row>
          <xdr:rowOff>0</xdr:rowOff>
        </xdr:from>
        <xdr:to>
          <xdr:col>3</xdr:col>
          <xdr:colOff>266700</xdr:colOff>
          <xdr:row>34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33</xdr:row>
          <xdr:rowOff>0</xdr:rowOff>
        </xdr:from>
        <xdr:to>
          <xdr:col>13</xdr:col>
          <xdr:colOff>266700</xdr:colOff>
          <xdr:row>34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34</xdr:row>
          <xdr:rowOff>0</xdr:rowOff>
        </xdr:from>
        <xdr:to>
          <xdr:col>3</xdr:col>
          <xdr:colOff>266700</xdr:colOff>
          <xdr:row>35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0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34</xdr:row>
          <xdr:rowOff>0</xdr:rowOff>
        </xdr:from>
        <xdr:to>
          <xdr:col>13</xdr:col>
          <xdr:colOff>266700</xdr:colOff>
          <xdr:row>35</xdr:row>
          <xdr:rowOff>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34</xdr:row>
          <xdr:rowOff>0</xdr:rowOff>
        </xdr:from>
        <xdr:to>
          <xdr:col>3</xdr:col>
          <xdr:colOff>266700</xdr:colOff>
          <xdr:row>35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34</xdr:row>
          <xdr:rowOff>0</xdr:rowOff>
        </xdr:from>
        <xdr:to>
          <xdr:col>13</xdr:col>
          <xdr:colOff>266700</xdr:colOff>
          <xdr:row>35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31750</xdr:colOff>
          <xdr:row>34</xdr:row>
          <xdr:rowOff>0</xdr:rowOff>
        </xdr:from>
        <xdr:to>
          <xdr:col>23</xdr:col>
          <xdr:colOff>266700</xdr:colOff>
          <xdr:row>35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0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34</xdr:row>
          <xdr:rowOff>0</xdr:rowOff>
        </xdr:from>
        <xdr:to>
          <xdr:col>3</xdr:col>
          <xdr:colOff>266700</xdr:colOff>
          <xdr:row>35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0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34</xdr:row>
          <xdr:rowOff>0</xdr:rowOff>
        </xdr:from>
        <xdr:to>
          <xdr:col>13</xdr:col>
          <xdr:colOff>266700</xdr:colOff>
          <xdr:row>35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34</xdr:row>
          <xdr:rowOff>0</xdr:rowOff>
        </xdr:from>
        <xdr:to>
          <xdr:col>3</xdr:col>
          <xdr:colOff>266700</xdr:colOff>
          <xdr:row>35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34</xdr:row>
          <xdr:rowOff>0</xdr:rowOff>
        </xdr:from>
        <xdr:to>
          <xdr:col>13</xdr:col>
          <xdr:colOff>266700</xdr:colOff>
          <xdr:row>35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35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0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35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0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31750</xdr:colOff>
          <xdr:row>35</xdr:row>
          <xdr:rowOff>0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0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0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0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0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0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0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0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0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0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0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0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0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0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0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0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0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0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57</xdr:row>
          <xdr:rowOff>0</xdr:rowOff>
        </xdr:from>
        <xdr:to>
          <xdr:col>4</xdr:col>
          <xdr:colOff>0</xdr:colOff>
          <xdr:row>58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0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57</xdr:row>
          <xdr:rowOff>0</xdr:rowOff>
        </xdr:from>
        <xdr:to>
          <xdr:col>12</xdr:col>
          <xdr:colOff>0</xdr:colOff>
          <xdr:row>58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0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57</xdr:row>
          <xdr:rowOff>0</xdr:rowOff>
        </xdr:from>
        <xdr:to>
          <xdr:col>20</xdr:col>
          <xdr:colOff>0</xdr:colOff>
          <xdr:row>58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0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58</xdr:row>
          <xdr:rowOff>0</xdr:rowOff>
        </xdr:from>
        <xdr:to>
          <xdr:col>4</xdr:col>
          <xdr:colOff>0</xdr:colOff>
          <xdr:row>59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0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58</xdr:row>
          <xdr:rowOff>0</xdr:rowOff>
        </xdr:from>
        <xdr:to>
          <xdr:col>12</xdr:col>
          <xdr:colOff>0</xdr:colOff>
          <xdr:row>59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0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58</xdr:row>
          <xdr:rowOff>0</xdr:rowOff>
        </xdr:from>
        <xdr:to>
          <xdr:col>20</xdr:col>
          <xdr:colOff>0</xdr:colOff>
          <xdr:row>59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0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59</xdr:row>
          <xdr:rowOff>0</xdr:rowOff>
        </xdr:from>
        <xdr:to>
          <xdr:col>4</xdr:col>
          <xdr:colOff>0</xdr:colOff>
          <xdr:row>60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0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59</xdr:row>
          <xdr:rowOff>0</xdr:rowOff>
        </xdr:from>
        <xdr:to>
          <xdr:col>12</xdr:col>
          <xdr:colOff>0</xdr:colOff>
          <xdr:row>60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0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59</xdr:row>
          <xdr:rowOff>0</xdr:rowOff>
        </xdr:from>
        <xdr:to>
          <xdr:col>20</xdr:col>
          <xdr:colOff>0</xdr:colOff>
          <xdr:row>60</xdr:row>
          <xdr:rowOff>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0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60</xdr:row>
          <xdr:rowOff>0</xdr:rowOff>
        </xdr:from>
        <xdr:to>
          <xdr:col>4</xdr:col>
          <xdr:colOff>0</xdr:colOff>
          <xdr:row>61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0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60</xdr:row>
          <xdr:rowOff>0</xdr:rowOff>
        </xdr:from>
        <xdr:to>
          <xdr:col>12</xdr:col>
          <xdr:colOff>0</xdr:colOff>
          <xdr:row>61</xdr:row>
          <xdr:rowOff>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0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60</xdr:row>
          <xdr:rowOff>0</xdr:rowOff>
        </xdr:from>
        <xdr:to>
          <xdr:col>20</xdr:col>
          <xdr:colOff>0</xdr:colOff>
          <xdr:row>61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0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61</xdr:row>
          <xdr:rowOff>0</xdr:rowOff>
        </xdr:from>
        <xdr:to>
          <xdr:col>4</xdr:col>
          <xdr:colOff>0</xdr:colOff>
          <xdr:row>62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0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61</xdr:row>
          <xdr:rowOff>0</xdr:rowOff>
        </xdr:from>
        <xdr:to>
          <xdr:col>12</xdr:col>
          <xdr:colOff>0</xdr:colOff>
          <xdr:row>62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0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61</xdr:row>
          <xdr:rowOff>0</xdr:rowOff>
        </xdr:from>
        <xdr:to>
          <xdr:col>20</xdr:col>
          <xdr:colOff>0</xdr:colOff>
          <xdr:row>62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0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76</xdr:row>
          <xdr:rowOff>0</xdr:rowOff>
        </xdr:from>
        <xdr:to>
          <xdr:col>3</xdr:col>
          <xdr:colOff>266700</xdr:colOff>
          <xdr:row>77</xdr:row>
          <xdr:rowOff>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0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76</xdr:row>
          <xdr:rowOff>0</xdr:rowOff>
        </xdr:from>
        <xdr:to>
          <xdr:col>11</xdr:col>
          <xdr:colOff>266700</xdr:colOff>
          <xdr:row>77</xdr:row>
          <xdr:rowOff>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0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76</xdr:row>
          <xdr:rowOff>0</xdr:rowOff>
        </xdr:from>
        <xdr:to>
          <xdr:col>19</xdr:col>
          <xdr:colOff>266700</xdr:colOff>
          <xdr:row>77</xdr:row>
          <xdr:rowOff>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0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77</xdr:row>
          <xdr:rowOff>317500</xdr:rowOff>
        </xdr:from>
        <xdr:to>
          <xdr:col>3</xdr:col>
          <xdr:colOff>266700</xdr:colOff>
          <xdr:row>77</xdr:row>
          <xdr:rowOff>647700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0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77</xdr:row>
          <xdr:rowOff>317500</xdr:rowOff>
        </xdr:from>
        <xdr:to>
          <xdr:col>13</xdr:col>
          <xdr:colOff>266700</xdr:colOff>
          <xdr:row>77</xdr:row>
          <xdr:rowOff>647700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0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17</xdr:row>
          <xdr:rowOff>0</xdr:rowOff>
        </xdr:from>
        <xdr:to>
          <xdr:col>11</xdr:col>
          <xdr:colOff>266700</xdr:colOff>
          <xdr:row>18</xdr:row>
          <xdr:rowOff>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0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54</xdr:row>
          <xdr:rowOff>0</xdr:rowOff>
        </xdr:from>
        <xdr:to>
          <xdr:col>4</xdr:col>
          <xdr:colOff>0</xdr:colOff>
          <xdr:row>55</xdr:row>
          <xdr:rowOff>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0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55</xdr:row>
          <xdr:rowOff>0</xdr:rowOff>
        </xdr:from>
        <xdr:to>
          <xdr:col>4</xdr:col>
          <xdr:colOff>0</xdr:colOff>
          <xdr:row>56</xdr:row>
          <xdr:rowOff>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0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55</xdr:row>
          <xdr:rowOff>0</xdr:rowOff>
        </xdr:from>
        <xdr:to>
          <xdr:col>16</xdr:col>
          <xdr:colOff>0</xdr:colOff>
          <xdr:row>56</xdr:row>
          <xdr:rowOff>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0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0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0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0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0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0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0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0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0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0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0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29</xdr:row>
          <xdr:rowOff>0</xdr:rowOff>
        </xdr:from>
        <xdr:to>
          <xdr:col>3</xdr:col>
          <xdr:colOff>266700</xdr:colOff>
          <xdr:row>30</xdr:row>
          <xdr:rowOff>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0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0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0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AF4F-9D0B-4D08-8520-D02483BED661}">
  <sheetPr>
    <pageSetUpPr fitToPage="1"/>
  </sheetPr>
  <dimension ref="B1:BL84"/>
  <sheetViews>
    <sheetView tabSelected="1" view="pageBreakPreview" topLeftCell="A78" zoomScale="85" zoomScaleNormal="85" zoomScaleSheetLayoutView="85" workbookViewId="0">
      <selection activeCell="C88" sqref="C88"/>
    </sheetView>
  </sheetViews>
  <sheetFormatPr defaultRowHeight="22.5" customHeight="1"/>
  <cols>
    <col min="2" max="2" width="17.5" style="2" customWidth="1"/>
    <col min="3" max="3" width="62.5" customWidth="1"/>
    <col min="4" max="25" width="3.58203125" customWidth="1"/>
    <col min="26" max="27" width="3.83203125" customWidth="1"/>
    <col min="28" max="28" width="12.58203125" style="43" hidden="1" customWidth="1"/>
    <col min="29" max="29" width="50" style="43" hidden="1" customWidth="1"/>
    <col min="30" max="35" width="16.6640625" style="45" hidden="1" customWidth="1"/>
    <col min="36" max="36" width="8.83203125" style="45" hidden="1" customWidth="1"/>
    <col min="37" max="37" width="6.9140625" style="45" hidden="1" customWidth="1"/>
    <col min="38" max="38" width="67.6640625" style="46" hidden="1" customWidth="1"/>
    <col min="39" max="50" width="4.58203125" customWidth="1"/>
    <col min="51" max="60" width="3.6640625" customWidth="1"/>
  </cols>
  <sheetData>
    <row r="1" spans="2:38" ht="22.5" customHeight="1">
      <c r="AA1" s="37" t="s">
        <v>279</v>
      </c>
      <c r="AB1" s="38"/>
      <c r="AC1" s="38"/>
      <c r="AD1" s="44"/>
      <c r="AE1" s="44"/>
      <c r="AF1" s="44"/>
      <c r="AG1" s="44"/>
      <c r="AH1" s="44"/>
      <c r="AI1" s="44"/>
    </row>
    <row r="2" spans="2:38" ht="38.4" customHeight="1">
      <c r="B2" s="59" t="s">
        <v>278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38"/>
      <c r="AC2" s="38"/>
      <c r="AD2" s="44"/>
      <c r="AE2" s="44"/>
      <c r="AF2" s="44"/>
      <c r="AG2" s="44"/>
      <c r="AH2" s="44"/>
      <c r="AI2" s="44"/>
      <c r="AL2" s="47" t="s">
        <v>238</v>
      </c>
    </row>
    <row r="3" spans="2:38" ht="22.5" customHeight="1" thickBot="1">
      <c r="S3" s="3"/>
      <c r="T3" s="3"/>
      <c r="AA3" s="37" t="s">
        <v>78</v>
      </c>
      <c r="AB3" s="39"/>
      <c r="AC3" s="39"/>
      <c r="AD3" s="48"/>
      <c r="AE3" s="48"/>
      <c r="AF3" s="48"/>
      <c r="AG3" s="48"/>
      <c r="AH3" s="48"/>
      <c r="AI3" s="48"/>
    </row>
    <row r="4" spans="2:38" ht="22.75" customHeight="1">
      <c r="B4" s="60" t="s">
        <v>72</v>
      </c>
      <c r="C4" s="13" t="s">
        <v>0</v>
      </c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5"/>
      <c r="AB4" s="38">
        <v>3</v>
      </c>
      <c r="AC4" s="43" t="s">
        <v>240</v>
      </c>
      <c r="AD4" s="45" t="str">
        <f>IF(D4&lt;&gt;"",D4,"")</f>
        <v/>
      </c>
      <c r="AK4" s="49"/>
      <c r="AL4" s="50"/>
    </row>
    <row r="5" spans="2:38" ht="22.75" customHeight="1">
      <c r="B5" s="61"/>
      <c r="C5" s="14" t="s">
        <v>1</v>
      </c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8"/>
      <c r="AB5" s="38"/>
      <c r="AK5" s="49"/>
      <c r="AL5" s="50"/>
    </row>
    <row r="6" spans="2:38" ht="22.75" customHeight="1">
      <c r="B6" s="61"/>
      <c r="C6" s="14" t="s">
        <v>2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  <c r="AB6" s="38"/>
      <c r="AK6" s="49"/>
      <c r="AL6" s="50"/>
    </row>
    <row r="7" spans="2:38" ht="22.75" customHeight="1">
      <c r="B7" s="61"/>
      <c r="C7" s="14" t="s">
        <v>214</v>
      </c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38"/>
      <c r="AK7" s="49"/>
      <c r="AL7" s="50"/>
    </row>
    <row r="8" spans="2:38" ht="22.75" customHeight="1">
      <c r="B8" s="61"/>
      <c r="C8" s="14" t="s">
        <v>3</v>
      </c>
      <c r="D8" s="69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  <c r="AB8" s="38">
        <v>4</v>
      </c>
      <c r="AD8" s="46" t="str">
        <f>IFERROR(LEFT(D9,SEARCH("市",D9&amp;"市")),IFERROR(LEFT(D9,SEARCH("区",D9&amp;"区")),IFERROR(LEFT(D9,SEARCH("町",D9&amp;"町")),LEFT(D9,SEARCH("村",D9&amp;"村")))))</f>
        <v/>
      </c>
      <c r="AK8" s="49"/>
    </row>
    <row r="9" spans="2:38" ht="22.75" customHeight="1">
      <c r="B9" s="61"/>
      <c r="C9" s="12" t="s">
        <v>4</v>
      </c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8"/>
      <c r="AB9" s="38"/>
      <c r="AD9" s="51" t="str">
        <f>IF(D8&lt;&gt;"",D8,"")&amp;" "&amp;IF(D9&lt;&gt;"",D9,"")</f>
        <v xml:space="preserve"> </v>
      </c>
      <c r="AK9" s="49"/>
      <c r="AL9" s="52"/>
    </row>
    <row r="10" spans="2:38" ht="22.75" customHeight="1">
      <c r="B10" s="61"/>
      <c r="C10" s="12" t="s">
        <v>5</v>
      </c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4"/>
      <c r="AB10" s="38"/>
      <c r="AK10" s="49"/>
      <c r="AL10" s="53"/>
    </row>
    <row r="11" spans="2:38" ht="22.75" customHeight="1">
      <c r="B11" s="61"/>
      <c r="C11" s="12" t="s">
        <v>6</v>
      </c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7"/>
      <c r="AB11" s="38"/>
      <c r="AK11" s="49"/>
      <c r="AL11" s="49"/>
    </row>
    <row r="12" spans="2:38" ht="22.75" customHeight="1">
      <c r="B12" s="61"/>
      <c r="C12" s="12" t="s">
        <v>7</v>
      </c>
      <c r="D12" s="6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8"/>
      <c r="AB12" s="38" t="s">
        <v>274</v>
      </c>
      <c r="AC12" s="43" t="s">
        <v>270</v>
      </c>
      <c r="AD12" s="51" t="str">
        <f t="shared" ref="AD12:AD15" si="0">IF(D12&lt;&gt;"",D12,"")</f>
        <v/>
      </c>
      <c r="AK12" s="49">
        <f>LEN(D12)</f>
        <v>0</v>
      </c>
      <c r="AL12" s="50"/>
    </row>
    <row r="13" spans="2:38" ht="22.75" customHeight="1">
      <c r="B13" s="61"/>
      <c r="C13" s="12" t="s">
        <v>8</v>
      </c>
      <c r="D13" s="7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38" t="s">
        <v>275</v>
      </c>
      <c r="AC13" s="43" t="s">
        <v>271</v>
      </c>
      <c r="AD13" s="51" t="str">
        <f t="shared" si="0"/>
        <v/>
      </c>
      <c r="AK13" s="49"/>
      <c r="AL13" s="53"/>
    </row>
    <row r="14" spans="2:38" ht="22.75" customHeight="1">
      <c r="B14" s="61"/>
      <c r="C14" s="12" t="s">
        <v>9</v>
      </c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3"/>
      <c r="AB14" s="38" t="s">
        <v>276</v>
      </c>
      <c r="AC14" s="43" t="s">
        <v>272</v>
      </c>
      <c r="AD14" s="51" t="str">
        <f t="shared" si="0"/>
        <v/>
      </c>
      <c r="AK14" s="49"/>
      <c r="AL14" s="53"/>
    </row>
    <row r="15" spans="2:38" ht="22.75" customHeight="1">
      <c r="B15" s="61"/>
      <c r="C15" s="12" t="s">
        <v>97</v>
      </c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38" t="s">
        <v>277</v>
      </c>
      <c r="AC15" s="43" t="s">
        <v>273</v>
      </c>
      <c r="AD15" s="51" t="str">
        <f t="shared" si="0"/>
        <v/>
      </c>
      <c r="AK15" s="49"/>
      <c r="AL15" s="53"/>
    </row>
    <row r="16" spans="2:38" ht="22.75" customHeight="1">
      <c r="B16" s="61"/>
      <c r="C16" s="12" t="s">
        <v>10</v>
      </c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6"/>
      <c r="AB16" s="38"/>
      <c r="AK16" s="49"/>
      <c r="AL16" s="50"/>
    </row>
    <row r="17" spans="2:38" ht="26.25" customHeight="1">
      <c r="B17" s="61"/>
      <c r="C17" s="87" t="s">
        <v>81</v>
      </c>
      <c r="D17" s="17"/>
      <c r="E17" s="90" t="s">
        <v>80</v>
      </c>
      <c r="F17" s="90"/>
      <c r="G17" s="90"/>
      <c r="H17" s="90"/>
      <c r="I17" s="90"/>
      <c r="K17" s="90" t="s">
        <v>43</v>
      </c>
      <c r="L17" s="90"/>
      <c r="M17" s="90"/>
      <c r="N17" s="90"/>
      <c r="O17" s="90"/>
      <c r="P17" s="90"/>
      <c r="Q17" s="90"/>
      <c r="R17" s="90"/>
      <c r="T17" s="90" t="s">
        <v>44</v>
      </c>
      <c r="U17" s="90"/>
      <c r="V17" s="90"/>
      <c r="W17" s="90"/>
      <c r="X17" s="90"/>
      <c r="Y17" s="90"/>
      <c r="Z17" s="90"/>
      <c r="AA17" s="91"/>
      <c r="AB17" s="38">
        <v>18</v>
      </c>
      <c r="AC17" s="43" t="str">
        <f>IF(AF17=TRUE,E17,"")</f>
        <v/>
      </c>
      <c r="AD17" s="46" t="str">
        <f>IF(AG17=TRUE,K17,"")</f>
        <v/>
      </c>
      <c r="AE17" s="45" t="str">
        <f>IF(AH17=TRUE,T17,"")</f>
        <v/>
      </c>
      <c r="AF17" s="45" t="b">
        <v>0</v>
      </c>
      <c r="AG17" s="45" t="b">
        <v>0</v>
      </c>
      <c r="AH17" s="45" t="b">
        <v>0</v>
      </c>
      <c r="AJ17" s="44"/>
      <c r="AK17" s="49"/>
      <c r="AL17" s="50"/>
    </row>
    <row r="18" spans="2:38" ht="26.25" customHeight="1">
      <c r="B18" s="61"/>
      <c r="C18" s="88"/>
      <c r="D18" s="17"/>
      <c r="E18" s="92" t="s">
        <v>79</v>
      </c>
      <c r="F18" s="92"/>
      <c r="G18" s="92"/>
      <c r="H18" s="92"/>
      <c r="I18" s="92"/>
      <c r="J18" s="92"/>
      <c r="K18" s="92"/>
      <c r="M18" s="92" t="s">
        <v>42</v>
      </c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101"/>
      <c r="AB18" s="38">
        <v>18</v>
      </c>
      <c r="AC18" s="43" t="str">
        <f>IF(AF18=TRUE,E18,"")</f>
        <v/>
      </c>
      <c r="AD18" s="46" t="str">
        <f>IF(AG18=TRUE,M18,"")</f>
        <v/>
      </c>
      <c r="AF18" s="45" t="b">
        <v>0</v>
      </c>
      <c r="AG18" s="45" t="b">
        <v>0</v>
      </c>
      <c r="AJ18" s="44"/>
      <c r="AK18" s="49"/>
      <c r="AL18" s="50"/>
    </row>
    <row r="19" spans="2:38" ht="26.25" customHeight="1">
      <c r="B19" s="61"/>
      <c r="C19" s="89"/>
      <c r="D19" s="20"/>
      <c r="E19" s="102" t="s">
        <v>228</v>
      </c>
      <c r="F19" s="102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21" t="s">
        <v>236</v>
      </c>
      <c r="S19" s="21"/>
      <c r="T19" s="102" t="s">
        <v>45</v>
      </c>
      <c r="U19" s="102"/>
      <c r="V19" s="102"/>
      <c r="W19" s="102"/>
      <c r="X19" s="102"/>
      <c r="Y19" s="102"/>
      <c r="Z19" s="102"/>
      <c r="AA19" s="104"/>
      <c r="AB19" s="38">
        <v>18</v>
      </c>
      <c r="AC19" s="43" t="str">
        <f>IF(AF19=TRUE,E19,"")</f>
        <v/>
      </c>
      <c r="AD19" s="51" t="str">
        <f>IF(G19&lt;&gt;"",G19,"")</f>
        <v/>
      </c>
      <c r="AE19" s="45" t="str">
        <f>IF(AG19=TRUE,T19,"")</f>
        <v/>
      </c>
      <c r="AF19" s="45" t="b">
        <v>0</v>
      </c>
      <c r="AG19" s="45" t="b">
        <v>0</v>
      </c>
      <c r="AJ19" s="44"/>
      <c r="AK19" s="49">
        <f>LEN(G19)</f>
        <v>0</v>
      </c>
      <c r="AL19" s="50"/>
    </row>
    <row r="20" spans="2:38" ht="21.75" customHeight="1">
      <c r="B20" s="61"/>
      <c r="C20" s="22" t="s">
        <v>98</v>
      </c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38" t="s">
        <v>265</v>
      </c>
      <c r="AC20" s="43" t="s">
        <v>267</v>
      </c>
      <c r="AD20" s="51" t="str">
        <f>IF(D20&lt;&gt;"",D20,"")</f>
        <v/>
      </c>
      <c r="AK20" s="49">
        <f>LEN(D20)</f>
        <v>0</v>
      </c>
      <c r="AL20" s="50"/>
    </row>
    <row r="21" spans="2:38" ht="26.25" customHeight="1">
      <c r="B21" s="61"/>
      <c r="C21" s="19" t="s">
        <v>11</v>
      </c>
      <c r="D21" s="15"/>
      <c r="E21" s="96" t="s">
        <v>46</v>
      </c>
      <c r="F21" s="96"/>
      <c r="G21" s="96"/>
      <c r="H21" s="96"/>
      <c r="I21" s="96"/>
      <c r="J21" s="96"/>
      <c r="K21" s="96"/>
      <c r="L21" s="96"/>
      <c r="M21" s="96"/>
      <c r="N21" s="16"/>
      <c r="O21" s="96" t="s">
        <v>47</v>
      </c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7"/>
      <c r="AB21" s="38" t="s">
        <v>266</v>
      </c>
      <c r="AC21" s="43" t="s">
        <v>268</v>
      </c>
      <c r="AD21" s="46" t="str">
        <f>IF(AE21=TRUE,E21,"なし")</f>
        <v>なし</v>
      </c>
      <c r="AE21" s="45" t="b">
        <v>0</v>
      </c>
      <c r="AK21" s="49"/>
      <c r="AL21" s="50"/>
    </row>
    <row r="22" spans="2:38" ht="26.25" customHeight="1">
      <c r="B22" s="61"/>
      <c r="C22" s="19" t="s">
        <v>12</v>
      </c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5"/>
      <c r="AB22" s="38" t="s">
        <v>266</v>
      </c>
      <c r="AC22" s="43" t="s">
        <v>268</v>
      </c>
      <c r="AD22" s="51" t="str">
        <f>IF(D22&lt;&gt;"",D22,"")</f>
        <v/>
      </c>
      <c r="AK22" s="49">
        <f>LEN(D22)</f>
        <v>0</v>
      </c>
      <c r="AL22" s="50"/>
    </row>
    <row r="23" spans="2:38" ht="26.25" customHeight="1">
      <c r="B23" s="61"/>
      <c r="C23" s="19" t="s">
        <v>13</v>
      </c>
      <c r="D23" s="15"/>
      <c r="E23" s="96" t="s">
        <v>46</v>
      </c>
      <c r="F23" s="96"/>
      <c r="G23" s="96"/>
      <c r="H23" s="96"/>
      <c r="I23" s="96"/>
      <c r="J23" s="96"/>
      <c r="K23" s="96"/>
      <c r="L23" s="96"/>
      <c r="M23" s="96"/>
      <c r="N23" s="16"/>
      <c r="O23" s="96" t="s">
        <v>47</v>
      </c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7"/>
      <c r="AB23" s="38" t="s">
        <v>248</v>
      </c>
      <c r="AC23" s="43" t="s">
        <v>247</v>
      </c>
      <c r="AD23" s="46" t="str">
        <f>IF(AE23=TRUE,E23,"なし")</f>
        <v>なし</v>
      </c>
      <c r="AE23" s="45" t="b">
        <v>0</v>
      </c>
      <c r="AK23" s="49"/>
      <c r="AL23" s="50"/>
    </row>
    <row r="24" spans="2:38" ht="52.5" customHeight="1">
      <c r="B24" s="61"/>
      <c r="C24" s="19" t="s">
        <v>14</v>
      </c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100"/>
      <c r="AB24" s="38" t="s">
        <v>249</v>
      </c>
      <c r="AC24" s="43" t="s">
        <v>247</v>
      </c>
      <c r="AD24" s="51" t="str">
        <f>IF(D24&lt;&gt;"",D24,"")</f>
        <v/>
      </c>
      <c r="AK24" s="49">
        <f>LEN(D24)</f>
        <v>0</v>
      </c>
      <c r="AL24" s="50"/>
    </row>
    <row r="25" spans="2:38" ht="26.25" customHeight="1">
      <c r="B25" s="61"/>
      <c r="C25" s="19" t="s">
        <v>19</v>
      </c>
      <c r="D25" s="15"/>
      <c r="E25" s="96" t="s">
        <v>46</v>
      </c>
      <c r="F25" s="96"/>
      <c r="G25" s="96"/>
      <c r="H25" s="96"/>
      <c r="I25" s="96"/>
      <c r="J25" s="96"/>
      <c r="K25" s="96"/>
      <c r="L25" s="96"/>
      <c r="M25" s="96"/>
      <c r="N25" s="16"/>
      <c r="O25" s="96" t="s">
        <v>47</v>
      </c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7"/>
      <c r="AB25" s="38" t="s">
        <v>251</v>
      </c>
      <c r="AC25" s="43" t="s">
        <v>250</v>
      </c>
      <c r="AD25" s="46" t="str">
        <f>IF(AE25=TRUE,E25,"なし")</f>
        <v>なし</v>
      </c>
      <c r="AE25" s="45" t="b">
        <v>0</v>
      </c>
      <c r="AK25" s="49"/>
      <c r="AL25" s="50"/>
    </row>
    <row r="26" spans="2:38" ht="44.5" customHeight="1">
      <c r="B26" s="61"/>
      <c r="C26" s="19" t="s">
        <v>20</v>
      </c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100"/>
      <c r="AB26" s="38" t="s">
        <v>252</v>
      </c>
      <c r="AC26" s="43" t="s">
        <v>250</v>
      </c>
      <c r="AD26" s="51" t="str">
        <f>IF(D26&lt;&gt;"",D26,"")</f>
        <v/>
      </c>
      <c r="AK26" s="49">
        <f>LEN(D26)</f>
        <v>0</v>
      </c>
      <c r="AL26" s="50"/>
    </row>
    <row r="27" spans="2:38" ht="26.25" customHeight="1">
      <c r="B27" s="61"/>
      <c r="C27" s="87" t="s">
        <v>21</v>
      </c>
      <c r="D27" s="17"/>
      <c r="E27" s="90" t="s">
        <v>230</v>
      </c>
      <c r="F27" s="90"/>
      <c r="G27" s="90"/>
      <c r="H27" s="90"/>
      <c r="I27" s="90"/>
      <c r="J27" s="90" t="s">
        <v>235</v>
      </c>
      <c r="K27" s="90"/>
      <c r="L27" s="90"/>
      <c r="M27" s="90"/>
      <c r="N27" s="90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36" t="s">
        <v>236</v>
      </c>
      <c r="AB27" s="38">
        <v>14</v>
      </c>
      <c r="AC27" s="43" t="s">
        <v>253</v>
      </c>
      <c r="AD27" s="46" t="str">
        <f>_xlfn.TEXTJOIN(",",TRUE,IF(AE27=TRUE,E27,""),IF(AE28=TRUE,E28,""),IF(AE29=TRUE,E29,""),IF(AE30=TRUE,E30,""),IF(AE31=TRUE,E31,""))</f>
        <v/>
      </c>
      <c r="AE27" s="45" t="b">
        <v>0</v>
      </c>
      <c r="AK27" s="49">
        <f>LEN(O27)</f>
        <v>0</v>
      </c>
      <c r="AL27" s="50"/>
    </row>
    <row r="28" spans="2:38" ht="26.25" customHeight="1">
      <c r="B28" s="61"/>
      <c r="C28" s="88"/>
      <c r="D28" s="17"/>
      <c r="E28" s="92" t="s">
        <v>231</v>
      </c>
      <c r="F28" s="92"/>
      <c r="G28" s="92"/>
      <c r="H28" s="92"/>
      <c r="I28" s="92"/>
      <c r="J28" s="92" t="s">
        <v>235</v>
      </c>
      <c r="K28" s="92"/>
      <c r="L28" s="92"/>
      <c r="M28" s="92"/>
      <c r="N28" s="92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34" t="s">
        <v>236</v>
      </c>
      <c r="AB28" s="38">
        <v>14</v>
      </c>
      <c r="AD28" s="46" t="str">
        <f>_xlfn.TEXTJOIN(",",TRUE,IF(O27&lt;&gt;"",O27,""),IF(O28&lt;&gt;"",O28,""),IF(O29&lt;&gt;"",O29,""),IF(O30&lt;&gt;"",O30,""),IF(O31&lt;&gt;"",O31,""))</f>
        <v/>
      </c>
      <c r="AE28" s="45" t="b">
        <v>0</v>
      </c>
      <c r="AK28" s="49">
        <f>LEN(O28)</f>
        <v>0</v>
      </c>
      <c r="AL28" s="50"/>
    </row>
    <row r="29" spans="2:38" ht="26.25" customHeight="1">
      <c r="B29" s="61"/>
      <c r="C29" s="88"/>
      <c r="D29" s="17"/>
      <c r="E29" s="107" t="s">
        <v>232</v>
      </c>
      <c r="F29" s="107"/>
      <c r="G29" s="107"/>
      <c r="H29" s="107"/>
      <c r="I29" s="107"/>
      <c r="J29" s="92" t="s">
        <v>235</v>
      </c>
      <c r="K29" s="92"/>
      <c r="L29" s="92"/>
      <c r="M29" s="92"/>
      <c r="N29" s="92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34" t="s">
        <v>236</v>
      </c>
      <c r="AB29" s="38">
        <v>14</v>
      </c>
      <c r="AE29" s="45" t="b">
        <v>0</v>
      </c>
      <c r="AK29" s="49">
        <f>LEN(O29)</f>
        <v>0</v>
      </c>
      <c r="AL29" s="50"/>
    </row>
    <row r="30" spans="2:38" ht="26.25" customHeight="1">
      <c r="B30" s="61"/>
      <c r="C30" s="88"/>
      <c r="D30" s="17"/>
      <c r="E30" s="92" t="s">
        <v>233</v>
      </c>
      <c r="F30" s="92"/>
      <c r="G30" s="92"/>
      <c r="H30" s="92"/>
      <c r="I30" s="92"/>
      <c r="J30" s="92" t="s">
        <v>235</v>
      </c>
      <c r="K30" s="92"/>
      <c r="L30" s="92"/>
      <c r="M30" s="92"/>
      <c r="N30" s="92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34" t="s">
        <v>236</v>
      </c>
      <c r="AB30" s="38">
        <v>14</v>
      </c>
      <c r="AE30" s="45" t="b">
        <v>0</v>
      </c>
      <c r="AK30" s="49">
        <f>LEN(O30)</f>
        <v>0</v>
      </c>
      <c r="AL30" s="50"/>
    </row>
    <row r="31" spans="2:38" ht="26.25" customHeight="1">
      <c r="B31" s="61"/>
      <c r="C31" s="89"/>
      <c r="D31" s="20"/>
      <c r="E31" s="102" t="s">
        <v>234</v>
      </c>
      <c r="F31" s="102"/>
      <c r="G31" s="102"/>
      <c r="H31" s="102"/>
      <c r="I31" s="102"/>
      <c r="J31" s="102" t="s">
        <v>235</v>
      </c>
      <c r="K31" s="102"/>
      <c r="L31" s="102"/>
      <c r="M31" s="102"/>
      <c r="N31" s="102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35" t="s">
        <v>236</v>
      </c>
      <c r="AB31" s="38">
        <v>14</v>
      </c>
      <c r="AE31" s="45" t="b">
        <v>0</v>
      </c>
      <c r="AK31" s="49">
        <f>LEN(O31)</f>
        <v>0</v>
      </c>
      <c r="AL31" s="50"/>
    </row>
    <row r="32" spans="2:38" ht="26.25" customHeight="1">
      <c r="B32" s="61"/>
      <c r="C32" s="19" t="s">
        <v>22</v>
      </c>
      <c r="D32" s="15"/>
      <c r="E32" s="96" t="s">
        <v>46</v>
      </c>
      <c r="F32" s="96"/>
      <c r="G32" s="96"/>
      <c r="H32" s="96"/>
      <c r="I32" s="96"/>
      <c r="J32" s="96"/>
      <c r="K32" s="96"/>
      <c r="L32" s="96"/>
      <c r="M32" s="96"/>
      <c r="N32" s="16"/>
      <c r="O32" s="96" t="s">
        <v>47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  <c r="AB32" s="38" t="s">
        <v>255</v>
      </c>
      <c r="AC32" s="43" t="s">
        <v>254</v>
      </c>
      <c r="AD32" s="46" t="str">
        <f>IF(AE32=TRUE,E32,"なし")</f>
        <v>なし</v>
      </c>
      <c r="AE32" s="45" t="b">
        <v>0</v>
      </c>
      <c r="AK32" s="49"/>
      <c r="AL32" s="50"/>
    </row>
    <row r="33" spans="2:38" ht="26.25" customHeight="1">
      <c r="B33" s="61"/>
      <c r="C33" s="19" t="s">
        <v>23</v>
      </c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5"/>
      <c r="AB33" s="38" t="s">
        <v>256</v>
      </c>
      <c r="AC33" s="43" t="s">
        <v>254</v>
      </c>
      <c r="AD33" s="51" t="str">
        <f>IF(D33&lt;&gt;"",D33,"")</f>
        <v/>
      </c>
      <c r="AK33" s="49">
        <f>LEN(D33)</f>
        <v>0</v>
      </c>
      <c r="AL33" s="50"/>
    </row>
    <row r="34" spans="2:38" ht="26.25" customHeight="1">
      <c r="B34" s="61"/>
      <c r="C34" s="19" t="s">
        <v>24</v>
      </c>
      <c r="D34" s="15"/>
      <c r="E34" s="96" t="s">
        <v>46</v>
      </c>
      <c r="F34" s="96"/>
      <c r="G34" s="96"/>
      <c r="H34" s="96"/>
      <c r="I34" s="96"/>
      <c r="J34" s="96"/>
      <c r="K34" s="96"/>
      <c r="L34" s="96"/>
      <c r="M34" s="96"/>
      <c r="N34" s="16"/>
      <c r="O34" s="96" t="s">
        <v>47</v>
      </c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7"/>
      <c r="AB34" s="38"/>
      <c r="AK34" s="49"/>
      <c r="AL34" s="50"/>
    </row>
    <row r="35" spans="2:38" ht="26.25" customHeight="1">
      <c r="B35" s="61"/>
      <c r="C35" s="29" t="s">
        <v>25</v>
      </c>
      <c r="D35" s="30"/>
      <c r="E35" s="111" t="s">
        <v>48</v>
      </c>
      <c r="F35" s="111"/>
      <c r="G35" s="111"/>
      <c r="H35" s="111"/>
      <c r="I35" s="111"/>
      <c r="J35" s="111"/>
      <c r="K35" s="111"/>
      <c r="L35" s="111"/>
      <c r="M35" s="111"/>
      <c r="N35" s="31"/>
      <c r="O35" s="111" t="s">
        <v>49</v>
      </c>
      <c r="P35" s="111"/>
      <c r="Q35" s="111"/>
      <c r="R35" s="111"/>
      <c r="S35" s="111"/>
      <c r="T35" s="111"/>
      <c r="U35" s="111"/>
      <c r="V35" s="111"/>
      <c r="W35" s="111"/>
      <c r="X35" s="31"/>
      <c r="Y35" s="111" t="s">
        <v>50</v>
      </c>
      <c r="Z35" s="111"/>
      <c r="AA35" s="112"/>
      <c r="AB35" s="38"/>
      <c r="AL35" s="50"/>
    </row>
    <row r="36" spans="2:38" ht="26.25" customHeight="1">
      <c r="B36" s="61"/>
      <c r="C36" s="19" t="s">
        <v>26</v>
      </c>
      <c r="D36" s="23"/>
      <c r="E36" s="90" t="s">
        <v>46</v>
      </c>
      <c r="F36" s="90"/>
      <c r="G36" s="90"/>
      <c r="H36" s="90"/>
      <c r="I36" s="90"/>
      <c r="J36" s="90"/>
      <c r="K36" s="90"/>
      <c r="L36" s="90"/>
      <c r="M36" s="90"/>
      <c r="N36" s="18"/>
      <c r="O36" s="90" t="s">
        <v>51</v>
      </c>
      <c r="P36" s="90"/>
      <c r="Q36" s="90"/>
      <c r="R36" s="90"/>
      <c r="S36" s="90"/>
      <c r="T36" s="90"/>
      <c r="U36" s="90"/>
      <c r="V36" s="90"/>
      <c r="W36" s="90"/>
      <c r="X36" s="18"/>
      <c r="Y36" s="90" t="s">
        <v>47</v>
      </c>
      <c r="Z36" s="90"/>
      <c r="AA36" s="91"/>
      <c r="AB36" s="38"/>
      <c r="AK36" s="49"/>
      <c r="AL36" s="50"/>
    </row>
    <row r="37" spans="2:38" ht="25.75" customHeight="1">
      <c r="B37" s="61"/>
      <c r="C37" s="108" t="s">
        <v>220</v>
      </c>
      <c r="D37" s="23" t="s">
        <v>215</v>
      </c>
      <c r="E37" s="18"/>
      <c r="F37" s="18"/>
      <c r="G37" s="90" t="s">
        <v>216</v>
      </c>
      <c r="H37" s="90"/>
      <c r="I37" s="90"/>
      <c r="J37" s="18"/>
      <c r="K37" s="90" t="s">
        <v>217</v>
      </c>
      <c r="L37" s="90"/>
      <c r="M37" s="90"/>
      <c r="N37" s="18"/>
      <c r="O37" s="90" t="s">
        <v>218</v>
      </c>
      <c r="P37" s="90"/>
      <c r="Q37" s="90"/>
      <c r="R37" s="90"/>
      <c r="S37" s="90" t="s">
        <v>219</v>
      </c>
      <c r="T37" s="90"/>
      <c r="U37" s="90"/>
      <c r="V37" s="90"/>
      <c r="W37" s="90"/>
      <c r="X37" s="90"/>
      <c r="Y37" s="90"/>
      <c r="Z37" s="90"/>
      <c r="AA37" s="91"/>
      <c r="AB37" s="38"/>
      <c r="AC37" s="43" t="s">
        <v>241</v>
      </c>
      <c r="AD37" s="45" t="str">
        <f>IF(AG37=TRUE,G37,"")</f>
        <v/>
      </c>
      <c r="AE37" s="45" t="str">
        <f>IF(AH37=TRUE,K37,"")</f>
        <v/>
      </c>
      <c r="AF37" s="45" t="str">
        <f>IF(AI37=TRUE,O37,"")</f>
        <v/>
      </c>
      <c r="AG37" s="45" t="b">
        <v>0</v>
      </c>
      <c r="AH37" s="45" t="b">
        <v>0</v>
      </c>
      <c r="AI37" s="45" t="b">
        <v>0</v>
      </c>
      <c r="AK37" s="49"/>
      <c r="AL37" s="50"/>
    </row>
    <row r="38" spans="2:38" ht="25.75" customHeight="1">
      <c r="B38" s="61"/>
      <c r="C38" s="109"/>
      <c r="D38" s="17"/>
      <c r="E38" s="92" t="s">
        <v>226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Q38" s="92" t="s">
        <v>221</v>
      </c>
      <c r="R38" s="92"/>
      <c r="S38" s="92"/>
      <c r="T38" s="92"/>
      <c r="U38" s="92"/>
      <c r="V38" s="92"/>
      <c r="W38" s="92"/>
      <c r="X38" s="92"/>
      <c r="Y38" s="92"/>
      <c r="Z38" s="92"/>
      <c r="AA38" s="101"/>
      <c r="AB38" s="38">
        <v>5</v>
      </c>
      <c r="AC38" s="43" t="str">
        <f>IF(AF38=TRUE,E38,"")</f>
        <v/>
      </c>
      <c r="AD38" s="45" t="str">
        <f>IF(AG38=TRUE,Q38,"")</f>
        <v/>
      </c>
      <c r="AF38" s="45" t="b">
        <v>0</v>
      </c>
      <c r="AG38" s="45" t="b">
        <v>0</v>
      </c>
      <c r="AI38" s="44"/>
      <c r="AK38" s="49"/>
      <c r="AL38" s="50"/>
    </row>
    <row r="39" spans="2:38" ht="25.75" customHeight="1">
      <c r="B39" s="61"/>
      <c r="C39" s="109"/>
      <c r="D39" s="17"/>
      <c r="E39" s="92" t="s">
        <v>227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Q39" s="107" t="s">
        <v>222</v>
      </c>
      <c r="R39" s="107"/>
      <c r="S39" s="107"/>
      <c r="T39" s="107"/>
      <c r="U39" s="107"/>
      <c r="V39" s="107"/>
      <c r="W39" s="107"/>
      <c r="X39" s="107"/>
      <c r="Y39" s="107"/>
      <c r="Z39" s="107"/>
      <c r="AA39" s="113"/>
      <c r="AB39" s="38">
        <v>5</v>
      </c>
      <c r="AC39" s="43" t="str">
        <f>IF(AF39=TRUE,E39,"")</f>
        <v/>
      </c>
      <c r="AD39" s="45" t="str">
        <f>IF(AG39=TRUE,Q39,"")</f>
        <v/>
      </c>
      <c r="AF39" s="45" t="b">
        <v>0</v>
      </c>
      <c r="AG39" s="45" t="b">
        <v>0</v>
      </c>
      <c r="AI39" s="44"/>
      <c r="AK39" s="49"/>
      <c r="AL39" s="50"/>
    </row>
    <row r="40" spans="2:38" ht="25.75" customHeight="1">
      <c r="B40" s="61"/>
      <c r="C40" s="109"/>
      <c r="D40" s="17"/>
      <c r="E40" s="114" t="s">
        <v>225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Q40" s="114" t="s">
        <v>224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5"/>
      <c r="AB40" s="38">
        <v>5</v>
      </c>
      <c r="AC40" s="43" t="str">
        <f>IF(AF40=TRUE,E40,"")</f>
        <v/>
      </c>
      <c r="AD40" s="45" t="str">
        <f>IF(AG40=TRUE,Q40,"")</f>
        <v/>
      </c>
      <c r="AF40" s="45" t="b">
        <v>0</v>
      </c>
      <c r="AG40" s="45" t="b">
        <v>0</v>
      </c>
      <c r="AI40" s="44"/>
      <c r="AK40" s="49"/>
      <c r="AL40" s="50"/>
    </row>
    <row r="41" spans="2:38" ht="25.75" customHeight="1">
      <c r="B41" s="61"/>
      <c r="C41" s="110"/>
      <c r="D41" s="20"/>
      <c r="E41" s="21" t="s">
        <v>229</v>
      </c>
      <c r="F41" s="21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21" t="s">
        <v>223</v>
      </c>
      <c r="AA41" s="35"/>
      <c r="AB41" s="38">
        <v>5</v>
      </c>
      <c r="AC41" s="43" t="str">
        <f>IF(AF41=TRUE,E41,"")</f>
        <v/>
      </c>
      <c r="AD41" s="51" t="str">
        <f>IF(G41&lt;&gt;"",G41,"")</f>
        <v/>
      </c>
      <c r="AF41" s="45" t="b">
        <v>0</v>
      </c>
      <c r="AI41" s="44"/>
      <c r="AK41" s="49">
        <f>LEN(G41)</f>
        <v>0</v>
      </c>
      <c r="AL41" s="50"/>
    </row>
    <row r="42" spans="2:38" ht="26.25" customHeight="1">
      <c r="B42" s="61"/>
      <c r="C42" s="22" t="s">
        <v>27</v>
      </c>
      <c r="D42" s="20"/>
      <c r="E42" s="96" t="s">
        <v>46</v>
      </c>
      <c r="F42" s="96"/>
      <c r="G42" s="96"/>
      <c r="H42" s="96"/>
      <c r="I42" s="96"/>
      <c r="J42" s="96"/>
      <c r="K42" s="96"/>
      <c r="L42" s="96"/>
      <c r="M42" s="96"/>
      <c r="N42" s="21"/>
      <c r="O42" s="96" t="s">
        <v>47</v>
      </c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  <c r="AB42" s="38">
        <v>19</v>
      </c>
      <c r="AC42" s="43" t="s">
        <v>269</v>
      </c>
      <c r="AD42" s="46" t="str">
        <f>IF(AE42=TRUE,E42,"なし")</f>
        <v>なし</v>
      </c>
      <c r="AE42" s="45" t="b">
        <v>0</v>
      </c>
      <c r="AK42" s="49"/>
      <c r="AL42" s="50"/>
    </row>
    <row r="43" spans="2:38" ht="30.5" customHeight="1">
      <c r="B43" s="61"/>
      <c r="C43" s="19" t="s">
        <v>82</v>
      </c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  <c r="AB43" s="38"/>
      <c r="AD43" s="45" t="str">
        <f>IF(AG43=TRUE,Q43,"")</f>
        <v/>
      </c>
      <c r="AK43" s="49"/>
      <c r="AL43" s="50"/>
    </row>
    <row r="44" spans="2:38" ht="26.25" customHeight="1">
      <c r="B44" s="61"/>
      <c r="C44" s="19" t="s">
        <v>28</v>
      </c>
      <c r="D44" s="15"/>
      <c r="E44" s="96" t="s">
        <v>46</v>
      </c>
      <c r="F44" s="96"/>
      <c r="G44" s="96"/>
      <c r="H44" s="96"/>
      <c r="I44" s="96"/>
      <c r="J44" s="96"/>
      <c r="K44" s="96"/>
      <c r="L44" s="96"/>
      <c r="M44" s="96"/>
      <c r="N44" s="16"/>
      <c r="O44" s="96" t="s">
        <v>47</v>
      </c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38"/>
      <c r="AD44" s="46" t="str">
        <f>IF(AE44=TRUE,E44,"なし")</f>
        <v>なし</v>
      </c>
      <c r="AE44" s="45" t="b">
        <v>0</v>
      </c>
      <c r="AK44" s="49"/>
      <c r="AL44" s="50"/>
    </row>
    <row r="45" spans="2:38" ht="26" customHeight="1" thickBot="1">
      <c r="B45" s="62"/>
      <c r="C45" s="11" t="s">
        <v>29</v>
      </c>
      <c r="D45" s="116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8"/>
      <c r="AB45" s="40">
        <v>9</v>
      </c>
      <c r="AC45" s="54" t="s">
        <v>243</v>
      </c>
      <c r="AD45" s="51" t="str">
        <f>IF(D45&lt;&gt;"",D45,"")</f>
        <v/>
      </c>
      <c r="AE45" s="55"/>
      <c r="AF45" s="55"/>
      <c r="AG45" s="55"/>
      <c r="AH45" s="55"/>
      <c r="AI45" s="55"/>
      <c r="AK45" s="49"/>
      <c r="AL45" s="50"/>
    </row>
    <row r="46" spans="2:38" ht="26.25" customHeight="1">
      <c r="B46" s="119" t="s">
        <v>73</v>
      </c>
      <c r="C46" s="13" t="s">
        <v>30</v>
      </c>
      <c r="D46" s="122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4"/>
      <c r="AB46" s="38"/>
      <c r="AK46" s="49"/>
      <c r="AL46" s="50"/>
    </row>
    <row r="47" spans="2:38" ht="26.25" customHeight="1">
      <c r="B47" s="120"/>
      <c r="C47" s="14" t="s">
        <v>31</v>
      </c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5"/>
      <c r="AB47" s="38"/>
      <c r="AK47" s="49"/>
      <c r="AL47" s="50"/>
    </row>
    <row r="48" spans="2:38" ht="26.25" customHeight="1">
      <c r="B48" s="120"/>
      <c r="C48" s="14" t="s">
        <v>32</v>
      </c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5"/>
      <c r="AB48" s="38"/>
      <c r="AK48" s="49"/>
      <c r="AL48" s="50"/>
    </row>
    <row r="49" spans="2:64" ht="26.25" customHeight="1" thickBot="1">
      <c r="B49" s="121"/>
      <c r="C49" s="24" t="s">
        <v>33</v>
      </c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7"/>
      <c r="AB49" s="38"/>
      <c r="AK49" s="49">
        <f>LEN(D49)</f>
        <v>0</v>
      </c>
      <c r="AL49" s="50"/>
    </row>
    <row r="50" spans="2:64" ht="26.25" customHeight="1">
      <c r="B50" s="128" t="s">
        <v>95</v>
      </c>
      <c r="C50" s="19" t="s">
        <v>83</v>
      </c>
      <c r="D50" s="130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31"/>
      <c r="AB50" s="38">
        <v>6</v>
      </c>
      <c r="AC50" s="43" t="s">
        <v>83</v>
      </c>
      <c r="AD50" s="51" t="str">
        <f>IF(D50&lt;&gt;"",D50,"")</f>
        <v/>
      </c>
      <c r="AK50" s="49"/>
      <c r="AL50" s="50"/>
    </row>
    <row r="51" spans="2:64" ht="26.25" customHeight="1">
      <c r="B51" s="128"/>
      <c r="C51" s="19" t="s">
        <v>84</v>
      </c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5"/>
      <c r="AB51" s="38"/>
      <c r="AK51" s="49"/>
      <c r="AL51" s="50"/>
    </row>
    <row r="52" spans="2:64" ht="43.5" customHeight="1">
      <c r="B52" s="128"/>
      <c r="C52" s="19" t="s">
        <v>85</v>
      </c>
      <c r="D52" s="132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00"/>
      <c r="AB52" s="38">
        <v>2</v>
      </c>
      <c r="AC52" s="43" t="s">
        <v>239</v>
      </c>
      <c r="AD52" s="51" t="str">
        <f>IF(D52&lt;&gt;"",D52,"")</f>
        <v/>
      </c>
      <c r="AK52" s="49">
        <f>LEN(D52)</f>
        <v>0</v>
      </c>
      <c r="AL52" s="50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2:64" ht="87.5" customHeight="1">
      <c r="B53" s="128"/>
      <c r="C53" s="22" t="s">
        <v>86</v>
      </c>
      <c r="D53" s="133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100"/>
      <c r="AB53" s="38">
        <v>8</v>
      </c>
      <c r="AC53" s="43" t="s">
        <v>242</v>
      </c>
      <c r="AD53" s="51" t="str">
        <f>IF(D53&lt;&gt;"",D53,"")</f>
        <v/>
      </c>
      <c r="AK53" s="49">
        <f>LEN(D53)</f>
        <v>0</v>
      </c>
      <c r="AL53" s="50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2:64" ht="102.5" customHeight="1">
      <c r="B54" s="128"/>
      <c r="C54" s="22" t="s">
        <v>87</v>
      </c>
      <c r="D54" s="133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100"/>
      <c r="AB54" s="38">
        <v>11</v>
      </c>
      <c r="AC54" s="43" t="s">
        <v>246</v>
      </c>
      <c r="AD54" s="51" t="str">
        <f>IF(D54&lt;&gt;"",D54,"")</f>
        <v/>
      </c>
      <c r="AK54" s="49">
        <f>LEN(D54)</f>
        <v>0</v>
      </c>
      <c r="AL54" s="50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2:64" ht="26.25" customHeight="1">
      <c r="B55" s="128"/>
      <c r="C55" s="87" t="s">
        <v>88</v>
      </c>
      <c r="D55" s="17"/>
      <c r="E55" s="90" t="s">
        <v>52</v>
      </c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18"/>
      <c r="Q55" s="90" t="s">
        <v>89</v>
      </c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38"/>
      <c r="AC55" s="56" t="str">
        <f>IF(AE55=TRUE,E55,"")</f>
        <v/>
      </c>
      <c r="AD55" s="46" t="str">
        <f>IF(AF55=TRUE,Q55,"")</f>
        <v/>
      </c>
      <c r="AE55" s="45" t="b">
        <v>0</v>
      </c>
      <c r="AF55" s="45" t="b">
        <v>0</v>
      </c>
      <c r="AK55" s="49"/>
      <c r="AL55" s="50"/>
    </row>
    <row r="56" spans="2:64" ht="26.25" customHeight="1">
      <c r="B56" s="128"/>
      <c r="C56" s="88"/>
      <c r="D56" s="17"/>
      <c r="E56" s="92" t="s">
        <v>90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Q56" s="92" t="s">
        <v>91</v>
      </c>
      <c r="R56" s="92"/>
      <c r="S56" s="92"/>
      <c r="T56" s="92"/>
      <c r="U56" s="92"/>
      <c r="V56" s="92"/>
      <c r="W56" s="92"/>
      <c r="X56" s="92"/>
      <c r="Y56" s="92"/>
      <c r="Z56" s="92"/>
      <c r="AA56" s="101"/>
      <c r="AB56" s="38"/>
      <c r="AC56" s="56" t="str">
        <f>IF(AE56=TRUE,E56,"")</f>
        <v/>
      </c>
      <c r="AD56" s="46" t="str">
        <f>IF(AF56=TRUE,Q56,"")</f>
        <v/>
      </c>
      <c r="AE56" s="45" t="b">
        <v>0</v>
      </c>
      <c r="AF56" s="45" t="b">
        <v>0</v>
      </c>
      <c r="AK56" s="49"/>
      <c r="AL56" s="50"/>
    </row>
    <row r="57" spans="2:64" ht="26.25" customHeight="1">
      <c r="B57" s="128"/>
      <c r="C57" s="89"/>
      <c r="D57" s="20"/>
      <c r="E57" s="102" t="s">
        <v>92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38"/>
      <c r="AC57" s="56" t="str">
        <f>IF(AE57=TRUE,E57,"")</f>
        <v/>
      </c>
      <c r="AE57" s="45" t="b">
        <v>0</v>
      </c>
      <c r="AK57" s="49"/>
      <c r="AL57" s="50"/>
    </row>
    <row r="58" spans="2:64" ht="26.25" customHeight="1">
      <c r="B58" s="128"/>
      <c r="C58" s="87" t="s">
        <v>93</v>
      </c>
      <c r="D58" s="17"/>
      <c r="E58" s="90" t="s">
        <v>52</v>
      </c>
      <c r="F58" s="90"/>
      <c r="G58" s="90"/>
      <c r="H58" s="90"/>
      <c r="I58" s="90"/>
      <c r="J58" s="90"/>
      <c r="K58" s="90"/>
      <c r="M58" s="90" t="s">
        <v>53</v>
      </c>
      <c r="N58" s="90"/>
      <c r="O58" s="90"/>
      <c r="P58" s="90"/>
      <c r="Q58" s="90"/>
      <c r="R58" s="90"/>
      <c r="S58" s="90"/>
      <c r="U58" s="90" t="s">
        <v>54</v>
      </c>
      <c r="V58" s="90"/>
      <c r="W58" s="90"/>
      <c r="X58" s="90"/>
      <c r="Y58" s="90"/>
      <c r="Z58" s="90"/>
      <c r="AA58" s="91"/>
      <c r="AB58" s="38"/>
      <c r="AC58" s="56" t="str">
        <f>IF(AF58=TRUE,E58,"")</f>
        <v/>
      </c>
      <c r="AD58" s="46" t="str">
        <f>IF(AG58=TRUE,M58,"")</f>
        <v/>
      </c>
      <c r="AE58" s="46" t="str">
        <f>IF(AH58=TRUE,U58,"")</f>
        <v/>
      </c>
      <c r="AF58" s="45" t="b">
        <v>0</v>
      </c>
      <c r="AG58" s="45" t="b">
        <v>0</v>
      </c>
      <c r="AH58" s="45" t="b">
        <v>0</v>
      </c>
      <c r="AK58" s="49"/>
      <c r="AL58" s="50"/>
    </row>
    <row r="59" spans="2:64" ht="26.25" customHeight="1">
      <c r="B59" s="128"/>
      <c r="C59" s="88"/>
      <c r="D59" s="17"/>
      <c r="E59" s="92" t="s">
        <v>55</v>
      </c>
      <c r="F59" s="92"/>
      <c r="G59" s="92"/>
      <c r="H59" s="92"/>
      <c r="I59" s="92"/>
      <c r="J59" s="92"/>
      <c r="K59" s="92"/>
      <c r="M59" s="92" t="s">
        <v>56</v>
      </c>
      <c r="N59" s="92"/>
      <c r="O59" s="92"/>
      <c r="P59" s="92"/>
      <c r="Q59" s="92"/>
      <c r="R59" s="92"/>
      <c r="S59" s="92"/>
      <c r="U59" s="92" t="s">
        <v>57</v>
      </c>
      <c r="V59" s="92"/>
      <c r="W59" s="92"/>
      <c r="X59" s="92"/>
      <c r="Y59" s="92"/>
      <c r="Z59" s="92"/>
      <c r="AA59" s="101"/>
      <c r="AB59" s="38"/>
      <c r="AC59" s="56" t="str">
        <f t="shared" ref="AC59:AC62" si="1">IF(AF59=TRUE,E59,"")</f>
        <v/>
      </c>
      <c r="AD59" s="46" t="str">
        <f t="shared" ref="AD59:AD62" si="2">IF(AG59=TRUE,M59,"")</f>
        <v/>
      </c>
      <c r="AE59" s="46" t="str">
        <f t="shared" ref="AE59:AE62" si="3">IF(AH59=TRUE,U59,"")</f>
        <v/>
      </c>
      <c r="AF59" s="45" t="b">
        <v>0</v>
      </c>
      <c r="AG59" s="45" t="b">
        <v>0</v>
      </c>
      <c r="AH59" s="45" t="b">
        <v>0</v>
      </c>
      <c r="AK59" s="49"/>
      <c r="AL59" s="50"/>
    </row>
    <row r="60" spans="2:64" ht="26.25" customHeight="1">
      <c r="B60" s="128"/>
      <c r="C60" s="88"/>
      <c r="D60" s="17"/>
      <c r="E60" s="92" t="s">
        <v>58</v>
      </c>
      <c r="F60" s="92"/>
      <c r="G60" s="92"/>
      <c r="H60" s="92"/>
      <c r="I60" s="92"/>
      <c r="J60" s="92"/>
      <c r="K60" s="92"/>
      <c r="M60" s="92" t="s">
        <v>59</v>
      </c>
      <c r="N60" s="92"/>
      <c r="O60" s="92"/>
      <c r="P60" s="92"/>
      <c r="Q60" s="92"/>
      <c r="R60" s="92"/>
      <c r="S60" s="92"/>
      <c r="U60" s="92" t="s">
        <v>60</v>
      </c>
      <c r="V60" s="92"/>
      <c r="W60" s="92"/>
      <c r="X60" s="92"/>
      <c r="Y60" s="92"/>
      <c r="Z60" s="92"/>
      <c r="AA60" s="101"/>
      <c r="AB60" s="38"/>
      <c r="AC60" s="56" t="str">
        <f t="shared" si="1"/>
        <v/>
      </c>
      <c r="AD60" s="46" t="str">
        <f t="shared" si="2"/>
        <v/>
      </c>
      <c r="AE60" s="46" t="str">
        <f t="shared" si="3"/>
        <v/>
      </c>
      <c r="AF60" s="45" t="b">
        <v>0</v>
      </c>
      <c r="AG60" s="45" t="b">
        <v>0</v>
      </c>
      <c r="AH60" s="45" t="b">
        <v>0</v>
      </c>
      <c r="AK60" s="49"/>
      <c r="AL60" s="50"/>
    </row>
    <row r="61" spans="2:64" ht="26.25" customHeight="1">
      <c r="B61" s="128"/>
      <c r="C61" s="88"/>
      <c r="D61" s="17"/>
      <c r="E61" s="92" t="s">
        <v>61</v>
      </c>
      <c r="F61" s="92"/>
      <c r="G61" s="92"/>
      <c r="H61" s="92"/>
      <c r="I61" s="92"/>
      <c r="J61" s="92"/>
      <c r="K61" s="92"/>
      <c r="M61" s="92" t="s">
        <v>62</v>
      </c>
      <c r="N61" s="92"/>
      <c r="O61" s="92"/>
      <c r="P61" s="92"/>
      <c r="Q61" s="92"/>
      <c r="R61" s="92"/>
      <c r="S61" s="92"/>
      <c r="U61" s="92" t="s">
        <v>63</v>
      </c>
      <c r="V61" s="92"/>
      <c r="W61" s="92"/>
      <c r="X61" s="92"/>
      <c r="Y61" s="92"/>
      <c r="Z61" s="92"/>
      <c r="AA61" s="101"/>
      <c r="AB61" s="38"/>
      <c r="AC61" s="56" t="str">
        <f t="shared" si="1"/>
        <v/>
      </c>
      <c r="AD61" s="46" t="str">
        <f t="shared" si="2"/>
        <v/>
      </c>
      <c r="AE61" s="46" t="str">
        <f t="shared" si="3"/>
        <v/>
      </c>
      <c r="AF61" s="45" t="b">
        <v>0</v>
      </c>
      <c r="AG61" s="45" t="b">
        <v>0</v>
      </c>
      <c r="AH61" s="45" t="b">
        <v>0</v>
      </c>
      <c r="AL61" s="50"/>
    </row>
    <row r="62" spans="2:64" ht="26.25" customHeight="1">
      <c r="B62" s="128"/>
      <c r="C62" s="89"/>
      <c r="D62" s="20"/>
      <c r="E62" s="102" t="s">
        <v>64</v>
      </c>
      <c r="F62" s="102"/>
      <c r="G62" s="102"/>
      <c r="H62" s="102"/>
      <c r="I62" s="102"/>
      <c r="J62" s="102"/>
      <c r="K62" s="102"/>
      <c r="L62" s="21"/>
      <c r="M62" s="102" t="s">
        <v>65</v>
      </c>
      <c r="N62" s="102"/>
      <c r="O62" s="102"/>
      <c r="P62" s="102"/>
      <c r="Q62" s="102"/>
      <c r="R62" s="102"/>
      <c r="S62" s="102"/>
      <c r="T62" s="21"/>
      <c r="U62" s="102" t="s">
        <v>66</v>
      </c>
      <c r="V62" s="102"/>
      <c r="W62" s="102"/>
      <c r="X62" s="102"/>
      <c r="Y62" s="102"/>
      <c r="Z62" s="102"/>
      <c r="AA62" s="104"/>
      <c r="AB62" s="38"/>
      <c r="AC62" s="56" t="str">
        <f t="shared" si="1"/>
        <v/>
      </c>
      <c r="AD62" s="46" t="str">
        <f t="shared" si="2"/>
        <v/>
      </c>
      <c r="AE62" s="46" t="str">
        <f t="shared" si="3"/>
        <v/>
      </c>
      <c r="AF62" s="45" t="b">
        <v>0</v>
      </c>
      <c r="AG62" s="45" t="b">
        <v>0</v>
      </c>
      <c r="AH62" s="45" t="b">
        <v>0</v>
      </c>
      <c r="AL62" s="50"/>
    </row>
    <row r="63" spans="2:64" ht="25" customHeight="1">
      <c r="B63" s="128"/>
      <c r="C63" s="19" t="s">
        <v>34</v>
      </c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100"/>
      <c r="AB63" s="38"/>
    </row>
    <row r="64" spans="2:64" ht="42.75" customHeight="1">
      <c r="B64" s="128"/>
      <c r="C64" s="22" t="s">
        <v>94</v>
      </c>
      <c r="D64" s="98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100"/>
      <c r="AB64" s="38" t="s">
        <v>260</v>
      </c>
      <c r="AC64" s="43" t="s">
        <v>257</v>
      </c>
      <c r="AD64" s="51" t="str">
        <f>IF(D64&lt;&gt;"",D64,"")</f>
        <v/>
      </c>
      <c r="AK64" s="49">
        <f>LEN(D64)</f>
        <v>0</v>
      </c>
      <c r="AL64" s="50"/>
    </row>
    <row r="65" spans="2:38" ht="26.25" customHeight="1">
      <c r="B65" s="128"/>
      <c r="C65" s="19" t="s">
        <v>15</v>
      </c>
      <c r="D65" s="15"/>
      <c r="E65" s="96" t="s">
        <v>46</v>
      </c>
      <c r="F65" s="96"/>
      <c r="G65" s="96"/>
      <c r="H65" s="96"/>
      <c r="I65" s="96"/>
      <c r="J65" s="96"/>
      <c r="K65" s="96"/>
      <c r="L65" s="96"/>
      <c r="M65" s="96"/>
      <c r="N65" s="16"/>
      <c r="O65" s="96" t="s">
        <v>47</v>
      </c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7"/>
      <c r="AB65" s="38" t="s">
        <v>261</v>
      </c>
      <c r="AC65" s="43" t="s">
        <v>258</v>
      </c>
      <c r="AD65" s="46" t="str">
        <f>IF(AE65=TRUE,E65,"なし")</f>
        <v>なし</v>
      </c>
      <c r="AE65" s="45" t="b">
        <v>0</v>
      </c>
    </row>
    <row r="66" spans="2:38" ht="26.25" customHeight="1">
      <c r="B66" s="128"/>
      <c r="C66" s="19" t="s">
        <v>16</v>
      </c>
      <c r="D66" s="93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5"/>
      <c r="AB66" s="38" t="s">
        <v>262</v>
      </c>
      <c r="AC66" s="43" t="s">
        <v>258</v>
      </c>
      <c r="AD66" s="51" t="str">
        <f>IF(D66&lt;&gt;"",D66,"")</f>
        <v/>
      </c>
      <c r="AK66" s="49">
        <f>LEN(D66)</f>
        <v>0</v>
      </c>
      <c r="AL66" s="50"/>
    </row>
    <row r="67" spans="2:38" ht="25.75" customHeight="1">
      <c r="B67" s="128"/>
      <c r="C67" s="19" t="s">
        <v>17</v>
      </c>
      <c r="D67" s="15"/>
      <c r="E67" s="96" t="s">
        <v>46</v>
      </c>
      <c r="F67" s="96"/>
      <c r="G67" s="96"/>
      <c r="H67" s="96"/>
      <c r="I67" s="96"/>
      <c r="J67" s="96"/>
      <c r="K67" s="96"/>
      <c r="L67" s="96"/>
      <c r="M67" s="96"/>
      <c r="N67" s="16"/>
      <c r="O67" s="96" t="s">
        <v>47</v>
      </c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7"/>
      <c r="AB67" s="38" t="s">
        <v>263</v>
      </c>
      <c r="AC67" s="43" t="s">
        <v>259</v>
      </c>
      <c r="AD67" s="46" t="str">
        <f>IF(AE67=TRUE,E67,"なし")</f>
        <v>なし</v>
      </c>
      <c r="AE67" s="45" t="b">
        <v>0</v>
      </c>
    </row>
    <row r="68" spans="2:38" ht="41.5" customHeight="1">
      <c r="B68" s="128"/>
      <c r="C68" s="19" t="s">
        <v>18</v>
      </c>
      <c r="D68" s="13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5"/>
      <c r="AB68" s="38" t="s">
        <v>264</v>
      </c>
      <c r="AC68" s="43" t="s">
        <v>259</v>
      </c>
      <c r="AD68" s="51" t="str">
        <f>IF(D68&lt;&gt;"",D68,"")</f>
        <v/>
      </c>
      <c r="AK68" s="49">
        <f>LEN(D68)</f>
        <v>0</v>
      </c>
      <c r="AL68" s="50"/>
    </row>
    <row r="69" spans="2:38" ht="131.25" customHeight="1" thickBot="1">
      <c r="B69" s="129"/>
      <c r="C69" s="32" t="s">
        <v>209</v>
      </c>
      <c r="D69" s="135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7"/>
      <c r="AB69" s="38" t="s">
        <v>244</v>
      </c>
      <c r="AC69" s="43" t="s">
        <v>245</v>
      </c>
    </row>
    <row r="70" spans="2:38" ht="26.25" customHeight="1">
      <c r="B70" s="138" t="s">
        <v>74</v>
      </c>
      <c r="C70" s="14" t="s">
        <v>35</v>
      </c>
      <c r="D70" s="122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4"/>
      <c r="AB70" s="38"/>
    </row>
    <row r="71" spans="2:38" ht="26.25" customHeight="1">
      <c r="B71" s="139"/>
      <c r="C71" s="14" t="s">
        <v>36</v>
      </c>
      <c r="D71" s="93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5"/>
      <c r="AB71" s="38"/>
    </row>
    <row r="72" spans="2:38" ht="26.25" customHeight="1">
      <c r="B72" s="139"/>
      <c r="C72" s="12" t="s">
        <v>37</v>
      </c>
      <c r="D72" s="141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3"/>
      <c r="AB72" s="38"/>
    </row>
    <row r="73" spans="2:38" ht="26.25" customHeight="1">
      <c r="B73" s="139"/>
      <c r="C73" s="12" t="s">
        <v>38</v>
      </c>
      <c r="D73" s="93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5"/>
      <c r="AB73" s="38"/>
    </row>
    <row r="74" spans="2:38" ht="26.25" customHeight="1">
      <c r="B74" s="139"/>
      <c r="C74" s="12" t="s">
        <v>39</v>
      </c>
      <c r="D74" s="93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5"/>
      <c r="AB74" s="38"/>
    </row>
    <row r="75" spans="2:38" ht="26.25" customHeight="1">
      <c r="B75" s="139"/>
      <c r="C75" s="25" t="s">
        <v>40</v>
      </c>
      <c r="D75" s="93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5"/>
      <c r="AB75" s="38"/>
    </row>
    <row r="76" spans="2:38" ht="26.25" customHeight="1" thickBot="1">
      <c r="B76" s="140"/>
      <c r="C76" s="24" t="s">
        <v>41</v>
      </c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6"/>
      <c r="AB76" s="38"/>
    </row>
    <row r="77" spans="2:38" ht="26.25" customHeight="1">
      <c r="B77" s="150" t="s">
        <v>75</v>
      </c>
      <c r="C77" s="26" t="s">
        <v>211</v>
      </c>
      <c r="D77" s="4"/>
      <c r="E77" s="152" t="s">
        <v>67</v>
      </c>
      <c r="F77" s="152"/>
      <c r="G77" s="152"/>
      <c r="H77" s="152"/>
      <c r="I77" s="152"/>
      <c r="J77" s="152"/>
      <c r="K77" s="152"/>
      <c r="L77" s="1"/>
      <c r="M77" s="152" t="s">
        <v>68</v>
      </c>
      <c r="N77" s="152"/>
      <c r="O77" s="152"/>
      <c r="P77" s="152"/>
      <c r="Q77" s="152"/>
      <c r="R77" s="152"/>
      <c r="S77" s="152"/>
      <c r="T77" s="1"/>
      <c r="U77" s="152" t="s">
        <v>69</v>
      </c>
      <c r="V77" s="152"/>
      <c r="W77" s="152"/>
      <c r="X77" s="152"/>
      <c r="Y77" s="152"/>
      <c r="Z77" s="152"/>
      <c r="AA77" s="153"/>
      <c r="AB77" s="38"/>
    </row>
    <row r="78" spans="2:38" ht="68.25" customHeight="1" thickBot="1">
      <c r="B78" s="151"/>
      <c r="C78" s="11" t="s">
        <v>210</v>
      </c>
      <c r="D78" s="27"/>
      <c r="E78" s="154" t="s">
        <v>70</v>
      </c>
      <c r="F78" s="154"/>
      <c r="G78" s="154"/>
      <c r="H78" s="154"/>
      <c r="I78" s="154"/>
      <c r="J78" s="154"/>
      <c r="K78" s="154"/>
      <c r="L78" s="154"/>
      <c r="M78" s="154"/>
      <c r="N78" s="28"/>
      <c r="O78" s="154" t="s">
        <v>71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5"/>
      <c r="AB78" s="38"/>
    </row>
    <row r="79" spans="2:38" ht="26.25" customHeight="1">
      <c r="B79" s="147" t="s">
        <v>76</v>
      </c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41"/>
      <c r="AC79" s="41"/>
      <c r="AD79" s="57"/>
      <c r="AE79" s="57"/>
      <c r="AF79" s="57"/>
      <c r="AG79" s="57"/>
      <c r="AH79" s="57"/>
      <c r="AI79" s="57"/>
      <c r="AJ79" s="49" t="s">
        <v>237</v>
      </c>
      <c r="AK79" s="49">
        <f>SUM(AK4:AK78)</f>
        <v>0</v>
      </c>
    </row>
    <row r="80" spans="2:38" ht="26.25" customHeight="1">
      <c r="B80" s="148" t="s">
        <v>77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41"/>
      <c r="AC80" s="41"/>
      <c r="AD80" s="57"/>
      <c r="AE80" s="57"/>
      <c r="AF80" s="57"/>
      <c r="AG80" s="57"/>
      <c r="AH80" s="57"/>
      <c r="AI80" s="57"/>
    </row>
    <row r="81" spans="2:35" ht="26.25" customHeight="1">
      <c r="B81" s="148" t="s">
        <v>212</v>
      </c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41"/>
      <c r="AC81" s="41"/>
      <c r="AD81" s="57"/>
      <c r="AE81" s="57"/>
      <c r="AF81" s="57"/>
      <c r="AG81" s="57"/>
      <c r="AH81" s="57"/>
      <c r="AI81" s="57"/>
    </row>
    <row r="82" spans="2:35" ht="26.25" customHeight="1">
      <c r="B82" s="148" t="s">
        <v>213</v>
      </c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41"/>
      <c r="AC82" s="41"/>
      <c r="AD82" s="57"/>
      <c r="AE82" s="57"/>
      <c r="AF82" s="57"/>
      <c r="AG82" s="57"/>
      <c r="AH82" s="57"/>
      <c r="AI82" s="57"/>
    </row>
    <row r="83" spans="2:35" ht="26.25" customHeight="1">
      <c r="B83" s="148" t="s">
        <v>96</v>
      </c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41"/>
      <c r="AC83" s="41"/>
      <c r="AD83" s="57"/>
      <c r="AE83" s="57"/>
      <c r="AF83" s="57"/>
      <c r="AG83" s="57"/>
      <c r="AH83" s="57"/>
      <c r="AI83" s="57"/>
    </row>
    <row r="84" spans="2:35" ht="52.5" customHeight="1">
      <c r="B84" s="149" t="s">
        <v>280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42"/>
      <c r="AC84" s="42"/>
      <c r="AD84" s="58"/>
      <c r="AE84" s="58"/>
      <c r="AF84" s="58"/>
      <c r="AG84" s="58"/>
      <c r="AH84" s="58"/>
      <c r="AI84" s="58"/>
    </row>
  </sheetData>
  <mergeCells count="141">
    <mergeCell ref="B80:AA80"/>
    <mergeCell ref="B81:AA81"/>
    <mergeCell ref="B82:AA82"/>
    <mergeCell ref="B83:AA83"/>
    <mergeCell ref="B84:AA84"/>
    <mergeCell ref="B77:B78"/>
    <mergeCell ref="E77:K77"/>
    <mergeCell ref="M77:S77"/>
    <mergeCell ref="U77:AA77"/>
    <mergeCell ref="E78:M78"/>
    <mergeCell ref="O78:AA78"/>
    <mergeCell ref="B70:B76"/>
    <mergeCell ref="D70:AA70"/>
    <mergeCell ref="D71:AA71"/>
    <mergeCell ref="D72:AA72"/>
    <mergeCell ref="D73:AA73"/>
    <mergeCell ref="D74:AA74"/>
    <mergeCell ref="D75:AA75"/>
    <mergeCell ref="D76:AA76"/>
    <mergeCell ref="B79:AA79"/>
    <mergeCell ref="D68:AA68"/>
    <mergeCell ref="D69:AA69"/>
    <mergeCell ref="E65:M65"/>
    <mergeCell ref="O65:AA65"/>
    <mergeCell ref="D66:AA66"/>
    <mergeCell ref="E67:M67"/>
    <mergeCell ref="O67:AA67"/>
    <mergeCell ref="U60:AA60"/>
    <mergeCell ref="E61:K61"/>
    <mergeCell ref="M61:S61"/>
    <mergeCell ref="U61:AA61"/>
    <mergeCell ref="E62:K62"/>
    <mergeCell ref="M62:S62"/>
    <mergeCell ref="U62:AA62"/>
    <mergeCell ref="B46:B49"/>
    <mergeCell ref="D46:AA46"/>
    <mergeCell ref="D47:AA47"/>
    <mergeCell ref="D48:AA48"/>
    <mergeCell ref="D49:AA49"/>
    <mergeCell ref="C58:C62"/>
    <mergeCell ref="E58:K58"/>
    <mergeCell ref="M58:S58"/>
    <mergeCell ref="U58:AA58"/>
    <mergeCell ref="E59:K59"/>
    <mergeCell ref="M59:S59"/>
    <mergeCell ref="U59:AA59"/>
    <mergeCell ref="E60:K60"/>
    <mergeCell ref="B50:B69"/>
    <mergeCell ref="D50:AA50"/>
    <mergeCell ref="D51:AA51"/>
    <mergeCell ref="D52:AA52"/>
    <mergeCell ref="D53:AA53"/>
    <mergeCell ref="D54:AA54"/>
    <mergeCell ref="C55:C57"/>
    <mergeCell ref="E55:O55"/>
    <mergeCell ref="Q55:AA55"/>
    <mergeCell ref="D63:AA63"/>
    <mergeCell ref="D64:AA64"/>
    <mergeCell ref="E56:O56"/>
    <mergeCell ref="M60:S60"/>
    <mergeCell ref="E42:M42"/>
    <mergeCell ref="O42:AA42"/>
    <mergeCell ref="E36:M36"/>
    <mergeCell ref="O36:W36"/>
    <mergeCell ref="Y36:AA36"/>
    <mergeCell ref="D43:AA43"/>
    <mergeCell ref="E44:M44"/>
    <mergeCell ref="O44:AA44"/>
    <mergeCell ref="D45:AA45"/>
    <mergeCell ref="Q56:AA56"/>
    <mergeCell ref="E57:AA57"/>
    <mergeCell ref="C37:C41"/>
    <mergeCell ref="G37:I37"/>
    <mergeCell ref="K37:M37"/>
    <mergeCell ref="O37:R37"/>
    <mergeCell ref="S37:AA37"/>
    <mergeCell ref="E38:O38"/>
    <mergeCell ref="Q38:AA38"/>
    <mergeCell ref="E32:M32"/>
    <mergeCell ref="O32:AA32"/>
    <mergeCell ref="D33:AA33"/>
    <mergeCell ref="E34:M34"/>
    <mergeCell ref="O34:AA34"/>
    <mergeCell ref="E35:M35"/>
    <mergeCell ref="O35:W35"/>
    <mergeCell ref="Y35:AA35"/>
    <mergeCell ref="E39:O39"/>
    <mergeCell ref="Q39:AA39"/>
    <mergeCell ref="E40:O40"/>
    <mergeCell ref="Q40:AA40"/>
    <mergeCell ref="G41:Y41"/>
    <mergeCell ref="O29:Z29"/>
    <mergeCell ref="E30:I30"/>
    <mergeCell ref="J30:N30"/>
    <mergeCell ref="O30:Z30"/>
    <mergeCell ref="E31:I31"/>
    <mergeCell ref="J31:N31"/>
    <mergeCell ref="O31:Z31"/>
    <mergeCell ref="D26:AA26"/>
    <mergeCell ref="C27:C31"/>
    <mergeCell ref="E27:I27"/>
    <mergeCell ref="J27:N27"/>
    <mergeCell ref="O27:Z27"/>
    <mergeCell ref="E28:I28"/>
    <mergeCell ref="J28:N28"/>
    <mergeCell ref="O28:Z28"/>
    <mergeCell ref="E29:I29"/>
    <mergeCell ref="J29:N29"/>
    <mergeCell ref="E25:M25"/>
    <mergeCell ref="O25:AA25"/>
    <mergeCell ref="M18:AA18"/>
    <mergeCell ref="E19:F19"/>
    <mergeCell ref="G19:Q19"/>
    <mergeCell ref="T19:AA19"/>
    <mergeCell ref="D20:AA20"/>
    <mergeCell ref="E21:M21"/>
    <mergeCell ref="O21:AA21"/>
    <mergeCell ref="B2:AA2"/>
    <mergeCell ref="B4:B45"/>
    <mergeCell ref="D4:AA4"/>
    <mergeCell ref="D5:AA5"/>
    <mergeCell ref="D6:AA6"/>
    <mergeCell ref="D7:AA7"/>
    <mergeCell ref="D8:AA8"/>
    <mergeCell ref="D9:AA9"/>
    <mergeCell ref="D10:AA10"/>
    <mergeCell ref="D11:AA11"/>
    <mergeCell ref="D12:AA12"/>
    <mergeCell ref="D13:AA13"/>
    <mergeCell ref="D14:AA14"/>
    <mergeCell ref="D15:AA15"/>
    <mergeCell ref="D16:AA16"/>
    <mergeCell ref="C17:C19"/>
    <mergeCell ref="E17:I17"/>
    <mergeCell ref="K17:R17"/>
    <mergeCell ref="T17:AA17"/>
    <mergeCell ref="E18:K18"/>
    <mergeCell ref="D22:AA22"/>
    <mergeCell ref="E23:M23"/>
    <mergeCell ref="O23:AA23"/>
    <mergeCell ref="D24:AA24"/>
  </mergeCells>
  <phoneticPr fontId="2"/>
  <pageMargins left="0.25" right="0.25" top="0.75" bottom="0.75" header="0.3" footer="0.3"/>
  <pageSetup paperSize="8" scale="79" fitToHeight="0" orientation="portrait" r:id="rId1"/>
  <rowBreaks count="1" manualBreakCount="1">
    <brk id="49" min="1" max="26" man="1"/>
  </rowBreaks>
  <ignoredErrors>
    <ignoredError sqref="AD23:AD25 AD43 AD65:AD67 AD21:AD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0</xdr:rowOff>
                  </from>
                  <to>
                    <xdr:col>3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9</xdr:col>
                    <xdr:colOff>31750</xdr:colOff>
                    <xdr:row>16</xdr:row>
                    <xdr:rowOff>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18</xdr:col>
                    <xdr:colOff>31750</xdr:colOff>
                    <xdr:row>16</xdr:row>
                    <xdr:rowOff>0</xdr:rowOff>
                  </from>
                  <to>
                    <xdr:col>18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3</xdr:col>
                    <xdr:colOff>31750</xdr:colOff>
                    <xdr:row>17</xdr:row>
                    <xdr:rowOff>0</xdr:rowOff>
                  </from>
                  <to>
                    <xdr:col>3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18</xdr:col>
                    <xdr:colOff>31750</xdr:colOff>
                    <xdr:row>18</xdr:row>
                    <xdr:rowOff>0</xdr:rowOff>
                  </from>
                  <to>
                    <xdr:col>18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0</xdr:rowOff>
                  </from>
                  <to>
                    <xdr:col>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13</xdr:col>
                    <xdr:colOff>31750</xdr:colOff>
                    <xdr:row>20</xdr:row>
                    <xdr:rowOff>0</xdr:rowOff>
                  </from>
                  <to>
                    <xdr:col>13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0</xdr:rowOff>
                  </from>
                  <to>
                    <xdr:col>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13</xdr:col>
                    <xdr:colOff>31750</xdr:colOff>
                    <xdr:row>22</xdr:row>
                    <xdr:rowOff>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3</xdr:col>
                    <xdr:colOff>31750</xdr:colOff>
                    <xdr:row>64</xdr:row>
                    <xdr:rowOff>0</xdr:rowOff>
                  </from>
                  <to>
                    <xdr:col>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13</xdr:col>
                    <xdr:colOff>31750</xdr:colOff>
                    <xdr:row>64</xdr:row>
                    <xdr:rowOff>0</xdr:rowOff>
                  </from>
                  <to>
                    <xdr:col>14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3</xdr:col>
                    <xdr:colOff>31750</xdr:colOff>
                    <xdr:row>66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13</xdr:col>
                    <xdr:colOff>31750</xdr:colOff>
                    <xdr:row>66</xdr:row>
                    <xdr:rowOff>0</xdr:rowOff>
                  </from>
                  <to>
                    <xdr:col>14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0</xdr:rowOff>
                  </from>
                  <to>
                    <xdr:col>3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13</xdr:col>
                    <xdr:colOff>31750</xdr:colOff>
                    <xdr:row>24</xdr:row>
                    <xdr:rowOff>0</xdr:rowOff>
                  </from>
                  <to>
                    <xdr:col>13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3</xdr:col>
                    <xdr:colOff>31750</xdr:colOff>
                    <xdr:row>26</xdr:row>
                    <xdr:rowOff>0</xdr:rowOff>
                  </from>
                  <to>
                    <xdr:col>3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3</xdr:col>
                    <xdr:colOff>31750</xdr:colOff>
                    <xdr:row>27</xdr:row>
                    <xdr:rowOff>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3</xdr:col>
                    <xdr:colOff>31750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3</xdr:col>
                    <xdr:colOff>31750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3</xdr:col>
                    <xdr:colOff>31750</xdr:colOff>
                    <xdr:row>31</xdr:row>
                    <xdr:rowOff>0</xdr:rowOff>
                  </from>
                  <to>
                    <xdr:col>3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13</xdr:col>
                    <xdr:colOff>31750</xdr:colOff>
                    <xdr:row>31</xdr:row>
                    <xdr:rowOff>0</xdr:rowOff>
                  </from>
                  <to>
                    <xdr:col>13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3</xdr:col>
                    <xdr:colOff>31750</xdr:colOff>
                    <xdr:row>31</xdr:row>
                    <xdr:rowOff>0</xdr:rowOff>
                  </from>
                  <to>
                    <xdr:col>3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13</xdr:col>
                    <xdr:colOff>31750</xdr:colOff>
                    <xdr:row>31</xdr:row>
                    <xdr:rowOff>0</xdr:rowOff>
                  </from>
                  <to>
                    <xdr:col>13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3</xdr:col>
                    <xdr:colOff>31750</xdr:colOff>
                    <xdr:row>33</xdr:row>
                    <xdr:rowOff>0</xdr:rowOff>
                  </from>
                  <to>
                    <xdr:col>3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13</xdr:col>
                    <xdr:colOff>31750</xdr:colOff>
                    <xdr:row>33</xdr:row>
                    <xdr:rowOff>0</xdr:rowOff>
                  </from>
                  <to>
                    <xdr:col>13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3</xdr:col>
                    <xdr:colOff>31750</xdr:colOff>
                    <xdr:row>33</xdr:row>
                    <xdr:rowOff>0</xdr:rowOff>
                  </from>
                  <to>
                    <xdr:col>3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13</xdr:col>
                    <xdr:colOff>31750</xdr:colOff>
                    <xdr:row>33</xdr:row>
                    <xdr:rowOff>0</xdr:rowOff>
                  </from>
                  <to>
                    <xdr:col>13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3</xdr:col>
                    <xdr:colOff>31750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13</xdr:col>
                    <xdr:colOff>31750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3</xdr:col>
                    <xdr:colOff>31750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13</xdr:col>
                    <xdr:colOff>31750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23</xdr:col>
                    <xdr:colOff>31750</xdr:colOff>
                    <xdr:row>34</xdr:row>
                    <xdr:rowOff>0</xdr:rowOff>
                  </from>
                  <to>
                    <xdr:col>23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3</xdr:col>
                    <xdr:colOff>31750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13</xdr:col>
                    <xdr:colOff>31750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3</xdr:col>
                    <xdr:colOff>31750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13</xdr:col>
                    <xdr:colOff>31750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3</xdr:col>
                    <xdr:colOff>31750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13</xdr:col>
                    <xdr:colOff>31750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3</xdr:col>
                    <xdr:colOff>31750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13</xdr:col>
                    <xdr:colOff>31750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23</xdr:col>
                    <xdr:colOff>31750</xdr:colOff>
                    <xdr:row>35</xdr:row>
                    <xdr:rowOff>0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3</xdr:col>
                    <xdr:colOff>31750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13</xdr:col>
                    <xdr:colOff>31750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3</xdr:col>
                    <xdr:colOff>31750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13</xdr:col>
                    <xdr:colOff>31750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3</xdr:col>
                    <xdr:colOff>31750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13</xdr:col>
                    <xdr:colOff>31750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3</xdr:col>
                    <xdr:colOff>31750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13</xdr:col>
                    <xdr:colOff>31750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3</xdr:col>
                    <xdr:colOff>31750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13</xdr:col>
                    <xdr:colOff>31750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3</xdr:col>
                    <xdr:colOff>31750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13</xdr:col>
                    <xdr:colOff>31750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3</xdr:col>
                    <xdr:colOff>31750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13</xdr:col>
                    <xdr:colOff>31750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3</xdr:col>
                    <xdr:colOff>31750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13</xdr:col>
                    <xdr:colOff>31750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3</xdr:col>
                    <xdr:colOff>31750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11</xdr:col>
                    <xdr:colOff>31750</xdr:colOff>
                    <xdr:row>57</xdr:row>
                    <xdr:rowOff>0</xdr:rowOff>
                  </from>
                  <to>
                    <xdr:col>12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19</xdr:col>
                    <xdr:colOff>31750</xdr:colOff>
                    <xdr:row>57</xdr:row>
                    <xdr:rowOff>0</xdr:rowOff>
                  </from>
                  <to>
                    <xdr:col>20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3</xdr:col>
                    <xdr:colOff>31750</xdr:colOff>
                    <xdr:row>58</xdr:row>
                    <xdr:rowOff>0</xdr:rowOff>
                  </from>
                  <to>
                    <xdr:col>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11</xdr:col>
                    <xdr:colOff>31750</xdr:colOff>
                    <xdr:row>58</xdr:row>
                    <xdr:rowOff>0</xdr:rowOff>
                  </from>
                  <to>
                    <xdr:col>12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19</xdr:col>
                    <xdr:colOff>31750</xdr:colOff>
                    <xdr:row>58</xdr:row>
                    <xdr:rowOff>0</xdr:rowOff>
                  </from>
                  <to>
                    <xdr:col>20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3</xdr:col>
                    <xdr:colOff>31750</xdr:colOff>
                    <xdr:row>59</xdr:row>
                    <xdr:rowOff>0</xdr:rowOff>
                  </from>
                  <to>
                    <xdr:col>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11</xdr:col>
                    <xdr:colOff>31750</xdr:colOff>
                    <xdr:row>59</xdr:row>
                    <xdr:rowOff>0</xdr:rowOff>
                  </from>
                  <to>
                    <xdr:col>12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19</xdr:col>
                    <xdr:colOff>31750</xdr:colOff>
                    <xdr:row>59</xdr:row>
                    <xdr:rowOff>0</xdr:rowOff>
                  </from>
                  <to>
                    <xdr:col>20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3</xdr:col>
                    <xdr:colOff>31750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11</xdr:col>
                    <xdr:colOff>31750</xdr:colOff>
                    <xdr:row>60</xdr:row>
                    <xdr:rowOff>0</xdr:rowOff>
                  </from>
                  <to>
                    <xdr:col>12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19</xdr:col>
                    <xdr:colOff>31750</xdr:colOff>
                    <xdr:row>60</xdr:row>
                    <xdr:rowOff>0</xdr:rowOff>
                  </from>
                  <to>
                    <xdr:col>20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3</xdr:col>
                    <xdr:colOff>31750</xdr:colOff>
                    <xdr:row>61</xdr:row>
                    <xdr:rowOff>0</xdr:rowOff>
                  </from>
                  <to>
                    <xdr:col>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11</xdr:col>
                    <xdr:colOff>31750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19</xdr:col>
                    <xdr:colOff>31750</xdr:colOff>
                    <xdr:row>61</xdr:row>
                    <xdr:rowOff>0</xdr:rowOff>
                  </from>
                  <to>
                    <xdr:col>20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3</xdr:col>
                    <xdr:colOff>31750</xdr:colOff>
                    <xdr:row>76</xdr:row>
                    <xdr:rowOff>0</xdr:rowOff>
                  </from>
                  <to>
                    <xdr:col>3</xdr:col>
                    <xdr:colOff>266700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11</xdr:col>
                    <xdr:colOff>31750</xdr:colOff>
                    <xdr:row>76</xdr:row>
                    <xdr:rowOff>0</xdr:rowOff>
                  </from>
                  <to>
                    <xdr:col>11</xdr:col>
                    <xdr:colOff>266700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19</xdr:col>
                    <xdr:colOff>31750</xdr:colOff>
                    <xdr:row>76</xdr:row>
                    <xdr:rowOff>0</xdr:rowOff>
                  </from>
                  <to>
                    <xdr:col>19</xdr:col>
                    <xdr:colOff>266700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3</xdr:col>
                    <xdr:colOff>31750</xdr:colOff>
                    <xdr:row>77</xdr:row>
                    <xdr:rowOff>317500</xdr:rowOff>
                  </from>
                  <to>
                    <xdr:col>3</xdr:col>
                    <xdr:colOff>266700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13</xdr:col>
                    <xdr:colOff>31750</xdr:colOff>
                    <xdr:row>77</xdr:row>
                    <xdr:rowOff>317500</xdr:rowOff>
                  </from>
                  <to>
                    <xdr:col>13</xdr:col>
                    <xdr:colOff>266700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11</xdr:col>
                    <xdr:colOff>31750</xdr:colOff>
                    <xdr:row>17</xdr:row>
                    <xdr:rowOff>0</xdr:rowOff>
                  </from>
                  <to>
                    <xdr:col>11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Check Box 80">
              <controlPr defaultSize="0" autoFill="0" autoLine="0" autoPict="0">
                <anchor moveWithCells="1">
                  <from>
                    <xdr:col>3</xdr:col>
                    <xdr:colOff>31750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Check Box 81">
              <controlPr defaultSize="0" autoFill="0" autoLine="0" autoPict="0">
                <anchor moveWithCells="1">
                  <from>
                    <xdr:col>3</xdr:col>
                    <xdr:colOff>31750</xdr:colOff>
                    <xdr:row>55</xdr:row>
                    <xdr:rowOff>0</xdr:rowOff>
                  </from>
                  <to>
                    <xdr:col>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Check Box 82">
              <controlPr defaultSize="0" autoFill="0" autoLine="0" autoPict="0">
                <anchor moveWithCells="1">
                  <from>
                    <xdr:col>15</xdr:col>
                    <xdr:colOff>31750</xdr:colOff>
                    <xdr:row>55</xdr:row>
                    <xdr:rowOff>0</xdr:rowOff>
                  </from>
                  <to>
                    <xdr:col>16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Check Box 83">
              <controlPr defaultSize="0" autoFill="0" autoLine="0" autoPict="0">
                <anchor moveWithCells="1">
                  <from>
                    <xdr:col>3</xdr:col>
                    <xdr:colOff>31750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Check Box 84">
              <controlPr defaultSize="0" autoFill="0" autoLine="0" autoPict="0">
                <anchor moveWithCells="1">
                  <from>
                    <xdr:col>15</xdr:col>
                    <xdr:colOff>31750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Check Box 85">
              <controlPr defaultSize="0" autoFill="0" autoLine="0" autoPict="0">
                <anchor moveWithCells="1">
                  <from>
                    <xdr:col>5</xdr:col>
                    <xdr:colOff>31750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Check Box 86">
              <controlPr defaultSize="0" autoFill="0" autoLine="0" autoPict="0">
                <anchor moveWithCells="1">
                  <from>
                    <xdr:col>9</xdr:col>
                    <xdr:colOff>31750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Check Box 87">
              <controlPr defaultSize="0" autoFill="0" autoLine="0" autoPict="0">
                <anchor moveWithCells="1">
                  <from>
                    <xdr:col>13</xdr:col>
                    <xdr:colOff>31750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Check Box 88">
              <controlPr defaultSize="0" autoFill="0" autoLine="0" autoPict="0">
                <anchor moveWithCells="1">
                  <from>
                    <xdr:col>3</xdr:col>
                    <xdr:colOff>31750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92" name="Check Box 89">
              <controlPr defaultSize="0" autoFill="0" autoLine="0" autoPict="0">
                <anchor moveWithCells="1">
                  <from>
                    <xdr:col>15</xdr:col>
                    <xdr:colOff>31750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93" name="Check Box 90">
              <controlPr defaultSize="0" autoFill="0" autoLine="0" autoPict="0">
                <anchor moveWithCells="1">
                  <from>
                    <xdr:col>3</xdr:col>
                    <xdr:colOff>31750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94" name="Check Box 91">
              <controlPr defaultSize="0" autoFill="0" autoLine="0" autoPict="0">
                <anchor moveWithCells="1">
                  <from>
                    <xdr:col>3</xdr:col>
                    <xdr:colOff>31750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95" name="Check Box 92">
              <controlPr defaultSize="0" autoFill="0" autoLine="0" autoPict="0">
                <anchor moveWithCells="1">
                  <from>
                    <xdr:col>15</xdr:col>
                    <xdr:colOff>31750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96" name="Check Box 93">
              <controlPr defaultSize="0" autoFill="0" autoLine="0" autoPict="0">
                <anchor moveWithCells="1">
                  <from>
                    <xdr:col>3</xdr:col>
                    <xdr:colOff>31750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97" name="Check Box 94">
              <controlPr defaultSize="0" autoFill="0" autoLine="0" autoPict="0">
                <anchor moveWithCells="1">
                  <from>
                    <xdr:col>15</xdr:col>
                    <xdr:colOff>31750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98" name="Check Box 95">
              <controlPr defaultSize="0" autoFill="0" autoLine="0" autoPict="0">
                <anchor moveWithCells="1">
                  <from>
                    <xdr:col>3</xdr:col>
                    <xdr:colOff>31750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0312D8-6A21-4587-A706-BA20B8DC11FD}">
          <x14:formula1>
            <xm:f>業種コード!$B$2:$B$100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99C3-F63B-462D-B4B0-0F8C26AE9AB1}">
  <dimension ref="A1:B100"/>
  <sheetViews>
    <sheetView zoomScale="85" zoomScaleNormal="85" workbookViewId="0">
      <pane ySplit="1" topLeftCell="A17" activePane="bottomLeft" state="frozen"/>
      <selection pane="bottomLeft"/>
    </sheetView>
  </sheetViews>
  <sheetFormatPr defaultRowHeight="18"/>
  <cols>
    <col min="1" max="1" width="11.58203125" bestFit="1" customWidth="1"/>
    <col min="2" max="2" width="45.58203125" bestFit="1" customWidth="1"/>
  </cols>
  <sheetData>
    <row r="1" spans="1:2">
      <c r="A1" s="10" t="s">
        <v>208</v>
      </c>
      <c r="B1" s="9" t="s">
        <v>207</v>
      </c>
    </row>
    <row r="2" spans="1:2">
      <c r="A2" s="6" t="s">
        <v>206</v>
      </c>
      <c r="B2" s="5" t="s">
        <v>205</v>
      </c>
    </row>
    <row r="3" spans="1:2">
      <c r="A3" s="6" t="s">
        <v>204</v>
      </c>
      <c r="B3" s="5" t="s">
        <v>203</v>
      </c>
    </row>
    <row r="4" spans="1:2">
      <c r="A4" s="6" t="s">
        <v>202</v>
      </c>
      <c r="B4" s="5" t="s">
        <v>201</v>
      </c>
    </row>
    <row r="5" spans="1:2">
      <c r="A5" s="6" t="s">
        <v>200</v>
      </c>
      <c r="B5" s="5" t="s">
        <v>199</v>
      </c>
    </row>
    <row r="6" spans="1:2">
      <c r="A6" s="6" t="s">
        <v>198</v>
      </c>
      <c r="B6" s="5" t="s">
        <v>197</v>
      </c>
    </row>
    <row r="7" spans="1:2">
      <c r="A7" s="6" t="s">
        <v>196</v>
      </c>
      <c r="B7" s="5" t="s">
        <v>195</v>
      </c>
    </row>
    <row r="8" spans="1:2">
      <c r="A8" s="6" t="s">
        <v>194</v>
      </c>
      <c r="B8" s="5" t="s">
        <v>193</v>
      </c>
    </row>
    <row r="9" spans="1:2">
      <c r="A9" s="6" t="s">
        <v>192</v>
      </c>
      <c r="B9" s="5" t="s">
        <v>191</v>
      </c>
    </row>
    <row r="10" spans="1:2">
      <c r="A10" s="6" t="s">
        <v>190</v>
      </c>
      <c r="B10" s="5" t="s">
        <v>189</v>
      </c>
    </row>
    <row r="11" spans="1:2">
      <c r="A11" s="6">
        <v>10</v>
      </c>
      <c r="B11" s="5" t="s">
        <v>188</v>
      </c>
    </row>
    <row r="12" spans="1:2">
      <c r="A12" s="6">
        <v>11</v>
      </c>
      <c r="B12" s="5" t="s">
        <v>187</v>
      </c>
    </row>
    <row r="13" spans="1:2">
      <c r="A13" s="6">
        <v>12</v>
      </c>
      <c r="B13" s="5" t="s">
        <v>186</v>
      </c>
    </row>
    <row r="14" spans="1:2">
      <c r="A14" s="6">
        <v>13</v>
      </c>
      <c r="B14" s="5" t="s">
        <v>185</v>
      </c>
    </row>
    <row r="15" spans="1:2">
      <c r="A15" s="6">
        <v>14</v>
      </c>
      <c r="B15" s="5" t="s">
        <v>184</v>
      </c>
    </row>
    <row r="16" spans="1:2">
      <c r="A16" s="6">
        <v>15</v>
      </c>
      <c r="B16" s="5" t="s">
        <v>183</v>
      </c>
    </row>
    <row r="17" spans="1:2">
      <c r="A17" s="6">
        <v>16</v>
      </c>
      <c r="B17" s="5" t="s">
        <v>182</v>
      </c>
    </row>
    <row r="18" spans="1:2">
      <c r="A18" s="6">
        <v>17</v>
      </c>
      <c r="B18" s="5" t="s">
        <v>181</v>
      </c>
    </row>
    <row r="19" spans="1:2">
      <c r="A19" s="6">
        <v>18</v>
      </c>
      <c r="B19" s="5" t="s">
        <v>180</v>
      </c>
    </row>
    <row r="20" spans="1:2">
      <c r="A20" s="6">
        <v>19</v>
      </c>
      <c r="B20" s="5" t="s">
        <v>179</v>
      </c>
    </row>
    <row r="21" spans="1:2">
      <c r="A21" s="6">
        <v>20</v>
      </c>
      <c r="B21" s="5" t="s">
        <v>178</v>
      </c>
    </row>
    <row r="22" spans="1:2">
      <c r="A22" s="6">
        <v>21</v>
      </c>
      <c r="B22" s="5" t="s">
        <v>177</v>
      </c>
    </row>
    <row r="23" spans="1:2">
      <c r="A23" s="6">
        <v>22</v>
      </c>
      <c r="B23" s="5" t="s">
        <v>176</v>
      </c>
    </row>
    <row r="24" spans="1:2">
      <c r="A24" s="6">
        <v>23</v>
      </c>
      <c r="B24" s="5" t="s">
        <v>175</v>
      </c>
    </row>
    <row r="25" spans="1:2">
      <c r="A25" s="6">
        <v>24</v>
      </c>
      <c r="B25" s="5" t="s">
        <v>174</v>
      </c>
    </row>
    <row r="26" spans="1:2">
      <c r="A26" s="6">
        <v>25</v>
      </c>
      <c r="B26" s="5" t="s">
        <v>173</v>
      </c>
    </row>
    <row r="27" spans="1:2">
      <c r="A27" s="6">
        <v>26</v>
      </c>
      <c r="B27" s="5" t="s">
        <v>172</v>
      </c>
    </row>
    <row r="28" spans="1:2">
      <c r="A28" s="6">
        <v>27</v>
      </c>
      <c r="B28" s="5" t="s">
        <v>171</v>
      </c>
    </row>
    <row r="29" spans="1:2">
      <c r="A29" s="6">
        <v>28</v>
      </c>
      <c r="B29" s="5" t="s">
        <v>170</v>
      </c>
    </row>
    <row r="30" spans="1:2">
      <c r="A30" s="6">
        <v>29</v>
      </c>
      <c r="B30" s="5" t="s">
        <v>169</v>
      </c>
    </row>
    <row r="31" spans="1:2">
      <c r="A31" s="6">
        <v>30</v>
      </c>
      <c r="B31" s="5" t="s">
        <v>168</v>
      </c>
    </row>
    <row r="32" spans="1:2">
      <c r="A32" s="6">
        <v>31</v>
      </c>
      <c r="B32" s="5" t="s">
        <v>167</v>
      </c>
    </row>
    <row r="33" spans="1:2">
      <c r="A33" s="6">
        <v>32</v>
      </c>
      <c r="B33" s="5" t="s">
        <v>166</v>
      </c>
    </row>
    <row r="34" spans="1:2">
      <c r="A34" s="6">
        <v>33</v>
      </c>
      <c r="B34" s="5" t="s">
        <v>165</v>
      </c>
    </row>
    <row r="35" spans="1:2">
      <c r="A35" s="6">
        <v>34</v>
      </c>
      <c r="B35" s="5" t="s">
        <v>164</v>
      </c>
    </row>
    <row r="36" spans="1:2">
      <c r="A36" s="6">
        <v>35</v>
      </c>
      <c r="B36" s="5" t="s">
        <v>163</v>
      </c>
    </row>
    <row r="37" spans="1:2">
      <c r="A37" s="6">
        <v>36</v>
      </c>
      <c r="B37" s="5" t="s">
        <v>162</v>
      </c>
    </row>
    <row r="38" spans="1:2">
      <c r="A38" s="6">
        <v>37</v>
      </c>
      <c r="B38" s="5" t="s">
        <v>161</v>
      </c>
    </row>
    <row r="39" spans="1:2">
      <c r="A39" s="6">
        <v>38</v>
      </c>
      <c r="B39" s="5" t="s">
        <v>160</v>
      </c>
    </row>
    <row r="40" spans="1:2">
      <c r="A40" s="6">
        <v>39</v>
      </c>
      <c r="B40" s="5" t="s">
        <v>159</v>
      </c>
    </row>
    <row r="41" spans="1:2">
      <c r="A41" s="6">
        <v>40</v>
      </c>
      <c r="B41" s="5" t="s">
        <v>158</v>
      </c>
    </row>
    <row r="42" spans="1:2">
      <c r="A42" s="6">
        <v>41</v>
      </c>
      <c r="B42" s="5" t="s">
        <v>157</v>
      </c>
    </row>
    <row r="43" spans="1:2">
      <c r="A43" s="6">
        <v>42</v>
      </c>
      <c r="B43" s="5" t="s">
        <v>156</v>
      </c>
    </row>
    <row r="44" spans="1:2">
      <c r="A44" s="6">
        <v>43</v>
      </c>
      <c r="B44" s="5" t="s">
        <v>155</v>
      </c>
    </row>
    <row r="45" spans="1:2">
      <c r="A45" s="6">
        <v>44</v>
      </c>
      <c r="B45" s="5" t="s">
        <v>154</v>
      </c>
    </row>
    <row r="46" spans="1:2">
      <c r="A46" s="6">
        <v>45</v>
      </c>
      <c r="B46" s="5" t="s">
        <v>153</v>
      </c>
    </row>
    <row r="47" spans="1:2">
      <c r="A47" s="6">
        <v>46</v>
      </c>
      <c r="B47" s="5" t="s">
        <v>152</v>
      </c>
    </row>
    <row r="48" spans="1:2">
      <c r="A48" s="6">
        <v>47</v>
      </c>
      <c r="B48" s="5" t="s">
        <v>151</v>
      </c>
    </row>
    <row r="49" spans="1:2">
      <c r="A49" s="6">
        <v>48</v>
      </c>
      <c r="B49" s="5" t="s">
        <v>150</v>
      </c>
    </row>
    <row r="50" spans="1:2">
      <c r="A50" s="6">
        <v>49</v>
      </c>
      <c r="B50" s="5" t="s">
        <v>149</v>
      </c>
    </row>
    <row r="51" spans="1:2">
      <c r="A51" s="6">
        <v>50</v>
      </c>
      <c r="B51" s="5" t="s">
        <v>148</v>
      </c>
    </row>
    <row r="52" spans="1:2">
      <c r="A52" s="6">
        <v>51</v>
      </c>
      <c r="B52" s="5" t="s">
        <v>147</v>
      </c>
    </row>
    <row r="53" spans="1:2">
      <c r="A53" s="6">
        <v>52</v>
      </c>
      <c r="B53" s="5" t="s">
        <v>146</v>
      </c>
    </row>
    <row r="54" spans="1:2">
      <c r="A54" s="6">
        <v>53</v>
      </c>
      <c r="B54" s="5" t="s">
        <v>145</v>
      </c>
    </row>
    <row r="55" spans="1:2">
      <c r="A55" s="6">
        <v>54</v>
      </c>
      <c r="B55" s="5" t="s">
        <v>144</v>
      </c>
    </row>
    <row r="56" spans="1:2">
      <c r="A56" s="6">
        <v>55</v>
      </c>
      <c r="B56" s="5" t="s">
        <v>143</v>
      </c>
    </row>
    <row r="57" spans="1:2">
      <c r="A57" s="6">
        <v>56</v>
      </c>
      <c r="B57" s="5" t="s">
        <v>142</v>
      </c>
    </row>
    <row r="58" spans="1:2">
      <c r="A58" s="6">
        <v>57</v>
      </c>
      <c r="B58" s="5" t="s">
        <v>141</v>
      </c>
    </row>
    <row r="59" spans="1:2">
      <c r="A59" s="6">
        <v>58</v>
      </c>
      <c r="B59" s="5" t="s">
        <v>140</v>
      </c>
    </row>
    <row r="60" spans="1:2">
      <c r="A60" s="6">
        <v>59</v>
      </c>
      <c r="B60" s="5" t="s">
        <v>139</v>
      </c>
    </row>
    <row r="61" spans="1:2">
      <c r="A61" s="8">
        <v>60</v>
      </c>
      <c r="B61" s="7" t="s">
        <v>138</v>
      </c>
    </row>
    <row r="62" spans="1:2">
      <c r="A62" s="8">
        <v>61</v>
      </c>
      <c r="B62" s="7" t="s">
        <v>137</v>
      </c>
    </row>
    <row r="63" spans="1:2">
      <c r="A63" s="6">
        <v>62</v>
      </c>
      <c r="B63" s="5" t="s">
        <v>136</v>
      </c>
    </row>
    <row r="64" spans="1:2">
      <c r="A64" s="6">
        <v>63</v>
      </c>
      <c r="B64" s="5" t="s">
        <v>135</v>
      </c>
    </row>
    <row r="65" spans="1:2">
      <c r="A65" s="6">
        <v>64</v>
      </c>
      <c r="B65" s="5" t="s">
        <v>134</v>
      </c>
    </row>
    <row r="66" spans="1:2">
      <c r="A66" s="6">
        <v>65</v>
      </c>
      <c r="B66" s="5" t="s">
        <v>133</v>
      </c>
    </row>
    <row r="67" spans="1:2">
      <c r="A67" s="6">
        <v>66</v>
      </c>
      <c r="B67" s="5" t="s">
        <v>132</v>
      </c>
    </row>
    <row r="68" spans="1:2">
      <c r="A68" s="6">
        <v>67</v>
      </c>
      <c r="B68" s="5" t="s">
        <v>131</v>
      </c>
    </row>
    <row r="69" spans="1:2">
      <c r="A69" s="6">
        <v>68</v>
      </c>
      <c r="B69" s="5" t="s">
        <v>130</v>
      </c>
    </row>
    <row r="70" spans="1:2">
      <c r="A70" s="6">
        <v>69</v>
      </c>
      <c r="B70" s="5" t="s">
        <v>129</v>
      </c>
    </row>
    <row r="71" spans="1:2">
      <c r="A71" s="6">
        <v>70</v>
      </c>
      <c r="B71" s="5" t="s">
        <v>128</v>
      </c>
    </row>
    <row r="72" spans="1:2">
      <c r="A72" s="6">
        <v>71</v>
      </c>
      <c r="B72" s="5" t="s">
        <v>127</v>
      </c>
    </row>
    <row r="73" spans="1:2">
      <c r="A73" s="6">
        <v>72</v>
      </c>
      <c r="B73" s="5" t="s">
        <v>126</v>
      </c>
    </row>
    <row r="74" spans="1:2">
      <c r="A74" s="6">
        <v>73</v>
      </c>
      <c r="B74" s="5" t="s">
        <v>125</v>
      </c>
    </row>
    <row r="75" spans="1:2">
      <c r="A75" s="6">
        <v>74</v>
      </c>
      <c r="B75" s="5" t="s">
        <v>124</v>
      </c>
    </row>
    <row r="76" spans="1:2">
      <c r="A76" s="6">
        <v>75</v>
      </c>
      <c r="B76" s="5" t="s">
        <v>123</v>
      </c>
    </row>
    <row r="77" spans="1:2">
      <c r="A77" s="6">
        <v>76</v>
      </c>
      <c r="B77" s="5" t="s">
        <v>122</v>
      </c>
    </row>
    <row r="78" spans="1:2">
      <c r="A78" s="6">
        <v>77</v>
      </c>
      <c r="B78" s="5" t="s">
        <v>121</v>
      </c>
    </row>
    <row r="79" spans="1:2">
      <c r="A79" s="6">
        <v>78</v>
      </c>
      <c r="B79" s="5" t="s">
        <v>120</v>
      </c>
    </row>
    <row r="80" spans="1:2">
      <c r="A80" s="6">
        <v>79</v>
      </c>
      <c r="B80" s="5" t="s">
        <v>119</v>
      </c>
    </row>
    <row r="81" spans="1:2">
      <c r="A81" s="6">
        <v>80</v>
      </c>
      <c r="B81" s="5" t="s">
        <v>118</v>
      </c>
    </row>
    <row r="82" spans="1:2">
      <c r="A82" s="6">
        <v>81</v>
      </c>
      <c r="B82" s="5" t="s">
        <v>117</v>
      </c>
    </row>
    <row r="83" spans="1:2">
      <c r="A83" s="6">
        <v>82</v>
      </c>
      <c r="B83" s="5" t="s">
        <v>116</v>
      </c>
    </row>
    <row r="84" spans="1:2">
      <c r="A84" s="6">
        <v>83</v>
      </c>
      <c r="B84" s="5" t="s">
        <v>115</v>
      </c>
    </row>
    <row r="85" spans="1:2">
      <c r="A85" s="6">
        <v>84</v>
      </c>
      <c r="B85" s="5" t="s">
        <v>114</v>
      </c>
    </row>
    <row r="86" spans="1:2">
      <c r="A86" s="6">
        <v>85</v>
      </c>
      <c r="B86" s="5" t="s">
        <v>113</v>
      </c>
    </row>
    <row r="87" spans="1:2">
      <c r="A87" s="6">
        <v>86</v>
      </c>
      <c r="B87" s="5" t="s">
        <v>112</v>
      </c>
    </row>
    <row r="88" spans="1:2">
      <c r="A88" s="6">
        <v>87</v>
      </c>
      <c r="B88" s="5" t="s">
        <v>111</v>
      </c>
    </row>
    <row r="89" spans="1:2">
      <c r="A89" s="6">
        <v>88</v>
      </c>
      <c r="B89" s="5" t="s">
        <v>110</v>
      </c>
    </row>
    <row r="90" spans="1:2">
      <c r="A90" s="6">
        <v>89</v>
      </c>
      <c r="B90" s="5" t="s">
        <v>109</v>
      </c>
    </row>
    <row r="91" spans="1:2">
      <c r="A91" s="8">
        <v>90</v>
      </c>
      <c r="B91" s="7" t="s">
        <v>108</v>
      </c>
    </row>
    <row r="92" spans="1:2">
      <c r="A92" s="8">
        <v>91</v>
      </c>
      <c r="B92" s="7" t="s">
        <v>107</v>
      </c>
    </row>
    <row r="93" spans="1:2">
      <c r="A93" s="6">
        <v>92</v>
      </c>
      <c r="B93" s="5" t="s">
        <v>106</v>
      </c>
    </row>
    <row r="94" spans="1:2">
      <c r="A94" s="6">
        <v>93</v>
      </c>
      <c r="B94" s="5" t="s">
        <v>105</v>
      </c>
    </row>
    <row r="95" spans="1:2">
      <c r="A95" s="6">
        <v>94</v>
      </c>
      <c r="B95" s="5" t="s">
        <v>104</v>
      </c>
    </row>
    <row r="96" spans="1:2">
      <c r="A96" s="6">
        <v>95</v>
      </c>
      <c r="B96" s="5" t="s">
        <v>103</v>
      </c>
    </row>
    <row r="97" spans="1:2">
      <c r="A97" s="6">
        <v>96</v>
      </c>
      <c r="B97" s="5" t="s">
        <v>102</v>
      </c>
    </row>
    <row r="98" spans="1:2">
      <c r="A98" s="6">
        <v>97</v>
      </c>
      <c r="B98" s="5" t="s">
        <v>101</v>
      </c>
    </row>
    <row r="99" spans="1:2">
      <c r="A99" s="6">
        <v>98</v>
      </c>
      <c r="B99" s="5" t="s">
        <v>100</v>
      </c>
    </row>
    <row r="100" spans="1:2">
      <c r="A100" s="6">
        <v>99</v>
      </c>
      <c r="B100" s="5" t="s">
        <v>99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業種コード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2024-10-17T07:35:51Z</cp:lastPrinted>
  <dcterms:created xsi:type="dcterms:W3CDTF">2024-07-01T04:21:41Z</dcterms:created>
  <dcterms:modified xsi:type="dcterms:W3CDTF">2024-12-24T00:11:05Z</dcterms:modified>
</cp:coreProperties>
</file>